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 filterPrivacy="1"/>
  <xr:revisionPtr revIDLastSave="0" documentId="8_{00CD73F8-B926-BA41-AF1F-5AF38989E556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G65" i="1"/>
  <c r="I65" i="1" s="1"/>
  <c r="G66" i="1"/>
  <c r="I66" i="1" s="1"/>
  <c r="G64" i="1"/>
  <c r="I64" i="1" s="1"/>
  <c r="I19" i="1"/>
  <c r="I49" i="1"/>
  <c r="I50" i="1"/>
  <c r="I51" i="1"/>
  <c r="I52" i="1"/>
  <c r="I53" i="1"/>
  <c r="I54" i="1"/>
  <c r="I55" i="1"/>
  <c r="I56" i="1"/>
  <c r="I57" i="1"/>
  <c r="I58" i="1"/>
  <c r="I59" i="1"/>
  <c r="I61" i="1"/>
  <c r="I62" i="1"/>
  <c r="I63" i="1"/>
  <c r="I42" i="1"/>
  <c r="I43" i="1"/>
  <c r="I44" i="1"/>
  <c r="I45" i="1"/>
  <c r="I46" i="1"/>
  <c r="I47" i="1"/>
  <c r="I48" i="1"/>
  <c r="I35" i="1"/>
  <c r="I36" i="1"/>
  <c r="I37" i="1"/>
  <c r="I38" i="1"/>
  <c r="I39" i="1"/>
  <c r="I40" i="1"/>
  <c r="I4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2" i="1"/>
  <c r="I13" i="1"/>
  <c r="I14" i="1"/>
  <c r="I15" i="1"/>
  <c r="I16" i="1"/>
  <c r="I17" i="1"/>
  <c r="I18" i="1"/>
  <c r="I20" i="1"/>
  <c r="I11" i="1"/>
  <c r="G9" i="1"/>
  <c r="I10" i="1"/>
</calcChain>
</file>

<file path=xl/sharedStrings.xml><?xml version="1.0" encoding="utf-8"?>
<sst xmlns="http://schemas.openxmlformats.org/spreadsheetml/2006/main" count="130" uniqueCount="128">
  <si>
    <t>ІНФОРМАЦІЯ щодо трансформаторних підстанцій ТзОВ «Енергія-Новий Розділ» станом на 01.06.2018р.</t>
  </si>
  <si>
    <t>МЦПП, ЗРП, 35/6/0.4</t>
  </si>
  <si>
    <t>-</t>
  </si>
  <si>
    <t>РП – 32, ЗРП, 6/0.4кВ</t>
  </si>
  <si>
    <t>ТП – 2, ЗРП, 6/0.4кВ</t>
  </si>
  <si>
    <t>ТП – 3, ЗРП, 6/0.4кВ</t>
  </si>
  <si>
    <t>ТП – 4, ЗРП, 6/0.4кВ</t>
  </si>
  <si>
    <t>ТП – 5, ЗРП, 6/0.4кВ</t>
  </si>
  <si>
    <t>ТП – 6, ЗРП, 6/0.4кВ</t>
  </si>
  <si>
    <t>ТП – 6А, ЗРП, 6/0.4кВ</t>
  </si>
  <si>
    <t>ТП – 7, ЗРП, 6/0.4кВ</t>
  </si>
  <si>
    <t>ТП – 8, ЗРП, 6/0.4кВ</t>
  </si>
  <si>
    <t>ТП – 8А, ЗРП, 6/0.4кВ</t>
  </si>
  <si>
    <t>ТП – 10, ЗРП, 6/0.4кВ</t>
  </si>
  <si>
    <t>ТП – 11, ЗРП, 6/0.4кВ</t>
  </si>
  <si>
    <t>ТП – 11А, ЗРП, 6/0.4кВ</t>
  </si>
  <si>
    <t>ТП – 12, ЗРП, 6/0.4кВ</t>
  </si>
  <si>
    <t>ТП – 14, ЗРП, 6/0.4кВ</t>
  </si>
  <si>
    <t>ТП – 15, ЗРП, 6/0.4кВ</t>
  </si>
  <si>
    <t>ТП – 15А, ЗРП, 6/0.4кВ</t>
  </si>
  <si>
    <t>ТП – 16, ЗРП, 6/0.4кВ</t>
  </si>
  <si>
    <t>ТП – 17, ЗРП, 6/0.4кВ</t>
  </si>
  <si>
    <t>ТП – 18, ЗРП, 6/0.4кВ</t>
  </si>
  <si>
    <t>ТП – 19, ЗРП, 6/0.4кВ</t>
  </si>
  <si>
    <t>ТП – 20, ЗРП, 6/0.4кВ</t>
  </si>
  <si>
    <t>ТП – 21, ЗРП, 6/0.4кВ</t>
  </si>
  <si>
    <t>ТП – 22, ЗРП, 6/0.4кВ</t>
  </si>
  <si>
    <t>ТП – 23, ЗРП, 6/0.4кВ</t>
  </si>
  <si>
    <t>ТП – 24, ЗРП, 6/0.4кВ</t>
  </si>
  <si>
    <t>ТП – 33, ЗРП, 6/0.4кВ</t>
  </si>
  <si>
    <t>ТП – 34, ЗРП, 6/0.4кВ</t>
  </si>
  <si>
    <t>КТП – Теплиць, ВРП, 6/0.4кВ</t>
  </si>
  <si>
    <t>КТП – Бащихи, ВРП, 6/0.4кВ</t>
  </si>
  <si>
    <t>КТП – прив.селища, ВРП, 6/0.4кВ</t>
  </si>
  <si>
    <t>КТП – св.-№1А, ЗРП, 6/0.4кВ</t>
  </si>
  <si>
    <t>КТП – св.-№2+2А, ЗРП, 6/0.4кВ</t>
  </si>
  <si>
    <t>КТП – св.-№3, ЗРП, 6/0.4кВ</t>
  </si>
  <si>
    <t>КТП – св.-№4, ЗРП, 6/0.4кВ</t>
  </si>
  <si>
    <t>КТП – св.-№5, ЗРП, 6/0.4кВ</t>
  </si>
  <si>
    <t>КТП – св.-№7, ЗРП, 6/0.4кВ</t>
  </si>
  <si>
    <t>КТП – св.-№7А, ЗРП, 6/0.4кВ</t>
  </si>
  <si>
    <t>КТП – св.-№9, ЗРП, 6/0.4кВ</t>
  </si>
  <si>
    <t>ГКТП – св.-№10, ВРП, 6/0.4кВ</t>
  </si>
  <si>
    <t>ГКТП – св.-№10А, ВРП, 6/0.4кВ</t>
  </si>
  <si>
    <t>ГКТП – св.-№11, ЗРП, 6/0.4кВ</t>
  </si>
  <si>
    <t>КТП – св.-№12, ЗРП, 6/0.4кВ</t>
  </si>
  <si>
    <t>КТП – св.-„Каптаж”, ВРП, 6/0.4кВ</t>
  </si>
  <si>
    <t>КТП – св.-„Суходіл”, ВРП, 6/0.4кВ</t>
  </si>
  <si>
    <t>ТП – 1, ЗРП, 6/0.4кВ</t>
  </si>
  <si>
    <t>ТП - 339</t>
  </si>
  <si>
    <t>ТП - КСМ</t>
  </si>
  <si>
    <t>ТП – 21А, ЗРП, 6/0.4кВ</t>
  </si>
  <si>
    <t>ТП – 7А, ЗРП, 6/0.4кВ</t>
  </si>
  <si>
    <t>ТП – Перекачки (КНС- 1), ЗРП, 6/0.4кВ</t>
  </si>
  <si>
    <t>ГКТП – оз. „Барвінок”  №2, ВРП, 6/0.4кВ</t>
  </si>
  <si>
    <t>ГКТП – оз. „Барвінок” №1, ВРП, 6/0.4кВ</t>
  </si>
  <si>
    <t>№ з/п</t>
  </si>
  <si>
    <t>Диспечерська назва підстанції, тип, рівні напруги обмоток трансформаторів</t>
  </si>
  <si>
    <t>Кількість тр-рів, шт.</t>
  </si>
  <si>
    <t>Номінальна
потужність
підстанції,
Sном., кВА</t>
  </si>
  <si>
    <t>Максимально
допустима
потужність
підстанції,
Pмакс., кВт</t>
  </si>
  <si>
    <t>Електричне
навантаження в
режимний день,
Pреж.день, кВт</t>
  </si>
  <si>
    <t>Резерв дозволеної потужності споживачів, Pрез.дозв.пот., кВт</t>
  </si>
  <si>
    <t>ІНФОРМАЦІЯ </t>
  </si>
  <si>
    <t>щодо трансформаторних підстанцій</t>
  </si>
  <si>
    <t>Прив'язка до географічних даних у системі ГІС (унікальний цифровий код)</t>
  </si>
  <si>
    <t>КТП-ретранслятор № 1</t>
  </si>
  <si>
    <t>КТП-гаражів</t>
  </si>
  <si>
    <t>КТП-ретранслятор № 2</t>
  </si>
  <si>
    <t>ГКТП – св.-№11а, ЗРП, 6/0.4кВ</t>
  </si>
  <si>
    <t>49.46678 24.13896</t>
  </si>
  <si>
    <t>49.47106 24.13038</t>
  </si>
  <si>
    <t>49.47362 24.13133</t>
  </si>
  <si>
    <t>49.47347 24.13684</t>
  </si>
  <si>
    <t>49.47557 24.13200</t>
  </si>
  <si>
    <t>49.47418 24.13265</t>
  </si>
  <si>
    <t>49.47681 24.12402</t>
  </si>
  <si>
    <t>49.47550 24.12734</t>
  </si>
  <si>
    <t>49.47671 24.13022</t>
  </si>
  <si>
    <t>49.47157 24.13481</t>
  </si>
  <si>
    <t>49.47020 24.14049</t>
  </si>
  <si>
    <t>49.47215 24.13815</t>
  </si>
  <si>
    <t>49.47155 24.14048</t>
  </si>
  <si>
    <t>49.46833 24.14067</t>
  </si>
  <si>
    <t>49.46886 24.13612</t>
  </si>
  <si>
    <t>49.46919 24.13763</t>
  </si>
  <si>
    <t>49.47431 24.12364</t>
  </si>
  <si>
    <t>49.46585 24.14413</t>
  </si>
  <si>
    <t>49.46453 24.13899</t>
  </si>
  <si>
    <t>49.46692 24.14362</t>
  </si>
  <si>
    <t>49.46595 24.14626</t>
  </si>
  <si>
    <t>49.46678 24.14773</t>
  </si>
  <si>
    <t>49.46879 24.14563</t>
  </si>
  <si>
    <t>49.46744 24.15176</t>
  </si>
  <si>
    <t>49.46922 24.14885</t>
  </si>
  <si>
    <t>49.47022 24.14920</t>
  </si>
  <si>
    <t>49.47070 24.14627</t>
  </si>
  <si>
    <t>49.47057 24.15293</t>
  </si>
  <si>
    <t>49.47222 24.14968</t>
  </si>
  <si>
    <t>49.47259 24.15233</t>
  </si>
  <si>
    <t>49.48767 24.10972</t>
  </si>
  <si>
    <t>49.46208 24.14077</t>
  </si>
  <si>
    <t>49.46139 24.15112</t>
  </si>
  <si>
    <t>49.45840 24.12587</t>
  </si>
  <si>
    <t>49.46281 24.12696</t>
  </si>
  <si>
    <t>49.46713 24.12881</t>
  </si>
  <si>
    <t>49.48083 24.15154</t>
  </si>
  <si>
    <t>49.48095 24.12099</t>
  </si>
  <si>
    <t>49.48490 24.15290</t>
  </si>
  <si>
    <t>49.48493 24.15281</t>
  </si>
  <si>
    <t>49.50216 24.09137</t>
  </si>
  <si>
    <t>49.50485 24.08213</t>
  </si>
  <si>
    <t>49.48439 24.11808</t>
  </si>
  <si>
    <t>49.48426 24.11792</t>
  </si>
  <si>
    <t>49.47797 24.12976</t>
  </si>
  <si>
    <t>49.52064 24.06532</t>
  </si>
  <si>
    <t>49.52365 24.07661</t>
  </si>
  <si>
    <t>49.52393 24.07890</t>
  </si>
  <si>
    <t>49.49331 24.09801</t>
  </si>
  <si>
    <t>49.49648 24.09351</t>
  </si>
  <si>
    <t>49.49909 24.09393</t>
  </si>
  <si>
    <t>49.50780 24.08356</t>
  </si>
  <si>
    <t>49.50519 24.07134</t>
  </si>
  <si>
    <t>49.50547 24.06742</t>
  </si>
  <si>
    <t>49.50492 24.07673</t>
  </si>
  <si>
    <t>49.50165 24.09538</t>
  </si>
  <si>
    <t>49.50363 24.08611</t>
  </si>
  <si>
    <t xml:space="preserve">по Філії "Новороздільські електромережі" ТОВ "Нафтогаз Тепло"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</si>
</sst>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6"/>
  <sheetViews>
    <sheetView tabSelected="1" topLeftCell="A2" zoomScale="70" zoomScaleNormal="70" workbookViewId="0">
      <pane xSplit="8" ySplit="7" topLeftCell="I9" activePane="bottomRight" state="frozen"/>
      <selection activeCell="A2" sqref="A2"/>
      <selection pane="topRight" activeCell="H2" sqref="H2"/>
      <selection pane="bottomLeft" activeCell="A9" sqref="A9"/>
      <selection pane="bottomRight" activeCell="M56" sqref="M56"/>
    </sheetView>
  </sheetViews>
  <sheetFormatPr baseColWidth="10" defaultColWidth="8.83203125" defaultRowHeight="16" x14ac:dyDescent="0.2"/>
  <cols>
    <col min="1" max="1" width="2.83203125" style="1" customWidth="1"/>
    <col min="2" max="2" width="5.33203125" style="1" customWidth="1"/>
    <col min="3" max="3" width="41.1640625" style="1" customWidth="1"/>
    <col min="4" max="4" width="22.33203125" style="1" customWidth="1"/>
    <col min="5" max="5" width="9.83203125" style="1" customWidth="1"/>
    <col min="6" max="6" width="12" style="1" customWidth="1"/>
    <col min="7" max="7" width="15.1640625" style="1" customWidth="1"/>
    <col min="8" max="8" width="14.83203125" style="1" customWidth="1"/>
    <col min="9" max="9" width="16.1640625" style="1" customWidth="1"/>
    <col min="10" max="16384" width="8.83203125" style="1"/>
  </cols>
  <sheetData>
    <row r="1" spans="2:9" ht="152.25" hidden="1" customHeight="1" x14ac:dyDescent="0.2">
      <c r="B1" s="1" t="s">
        <v>0</v>
      </c>
    </row>
    <row r="2" spans="2:9" ht="20.5" customHeight="1" x14ac:dyDescent="0.2"/>
    <row r="3" spans="2:9" ht="20.5" customHeight="1" x14ac:dyDescent="0.2">
      <c r="B3" s="7" t="s">
        <v>63</v>
      </c>
      <c r="C3" s="7"/>
      <c r="D3" s="7"/>
      <c r="E3" s="7"/>
      <c r="F3" s="7"/>
      <c r="G3" s="7"/>
      <c r="H3" s="7"/>
      <c r="I3" s="7"/>
    </row>
    <row r="4" spans="2:9" ht="17" customHeight="1" x14ac:dyDescent="0.2">
      <c r="B4" s="7" t="s">
        <v>64</v>
      </c>
      <c r="C4" s="7"/>
      <c r="D4" s="7"/>
      <c r="E4" s="7"/>
      <c r="F4" s="7"/>
      <c r="G4" s="7"/>
      <c r="H4" s="7"/>
      <c r="I4" s="7"/>
    </row>
    <row r="5" spans="2:9" ht="23.5" customHeight="1" x14ac:dyDescent="0.2">
      <c r="B5" s="8" t="s">
        <v>127</v>
      </c>
      <c r="C5" s="9"/>
      <c r="D5" s="9"/>
      <c r="E5" s="9"/>
      <c r="F5" s="9"/>
      <c r="G5" s="9"/>
      <c r="H5" s="9"/>
      <c r="I5" s="9"/>
    </row>
    <row r="6" spans="2:9" ht="12.5" customHeight="1" x14ac:dyDescent="0.2"/>
    <row r="7" spans="2:9" ht="32" customHeight="1" x14ac:dyDescent="0.2">
      <c r="B7" s="10" t="s">
        <v>56</v>
      </c>
      <c r="C7" s="10" t="s">
        <v>57</v>
      </c>
      <c r="D7" s="10" t="s">
        <v>65</v>
      </c>
      <c r="E7" s="10" t="s">
        <v>58</v>
      </c>
      <c r="F7" s="10" t="s">
        <v>59</v>
      </c>
      <c r="G7" s="10" t="s">
        <v>60</v>
      </c>
      <c r="H7" s="10" t="s">
        <v>61</v>
      </c>
      <c r="I7" s="10" t="s">
        <v>62</v>
      </c>
    </row>
    <row r="8" spans="2:9" ht="81.75" customHeight="1" x14ac:dyDescent="0.2">
      <c r="B8" s="10"/>
      <c r="C8" s="10"/>
      <c r="D8" s="10"/>
      <c r="E8" s="10"/>
      <c r="F8" s="10"/>
      <c r="G8" s="10"/>
      <c r="H8" s="10"/>
      <c r="I8" s="10"/>
    </row>
    <row r="9" spans="2:9" ht="20" customHeight="1" x14ac:dyDescent="0.2">
      <c r="B9" s="2">
        <v>1</v>
      </c>
      <c r="C9" s="5" t="s">
        <v>1</v>
      </c>
      <c r="D9" s="2" t="s">
        <v>70</v>
      </c>
      <c r="E9" s="2">
        <v>2</v>
      </c>
      <c r="F9" s="2">
        <v>20000</v>
      </c>
      <c r="G9" s="3">
        <f>F9-35.6%</f>
        <v>19999.644</v>
      </c>
      <c r="H9" s="2" t="s">
        <v>2</v>
      </c>
      <c r="I9" s="2" t="s">
        <v>2</v>
      </c>
    </row>
    <row r="10" spans="2:9" ht="20" customHeight="1" x14ac:dyDescent="0.2">
      <c r="B10" s="2">
        <v>2</v>
      </c>
      <c r="C10" s="5" t="s">
        <v>3</v>
      </c>
      <c r="D10" s="3" t="s">
        <v>71</v>
      </c>
      <c r="E10" s="2">
        <v>2</v>
      </c>
      <c r="F10" s="2">
        <v>800</v>
      </c>
      <c r="G10" s="2">
        <v>515.20000000000005</v>
      </c>
      <c r="H10" s="2">
        <v>436</v>
      </c>
      <c r="I10" s="2">
        <f>G10-H10</f>
        <v>79.200000000000045</v>
      </c>
    </row>
    <row r="11" spans="2:9" ht="20" customHeight="1" x14ac:dyDescent="0.2">
      <c r="B11" s="2">
        <v>3</v>
      </c>
      <c r="C11" s="5" t="s">
        <v>48</v>
      </c>
      <c r="D11" s="3" t="s">
        <v>72</v>
      </c>
      <c r="E11" s="2">
        <v>2</v>
      </c>
      <c r="F11" s="2">
        <v>565</v>
      </c>
      <c r="G11" s="2">
        <v>315</v>
      </c>
      <c r="H11" s="2">
        <v>272</v>
      </c>
      <c r="I11" s="2">
        <f>G11-H11</f>
        <v>43</v>
      </c>
    </row>
    <row r="12" spans="2:9" ht="20" customHeight="1" x14ac:dyDescent="0.2">
      <c r="B12" s="2">
        <v>4</v>
      </c>
      <c r="C12" s="5" t="s">
        <v>4</v>
      </c>
      <c r="D12" s="3" t="s">
        <v>73</v>
      </c>
      <c r="E12" s="2">
        <v>2</v>
      </c>
      <c r="F12" s="2">
        <v>320</v>
      </c>
      <c r="G12" s="2">
        <v>206.1</v>
      </c>
      <c r="H12" s="2">
        <v>205</v>
      </c>
      <c r="I12" s="2">
        <f t="shared" ref="I12:I66" si="0">G12-H12</f>
        <v>1.0999999999999943</v>
      </c>
    </row>
    <row r="13" spans="2:9" ht="20" customHeight="1" x14ac:dyDescent="0.2">
      <c r="B13" s="2">
        <v>5</v>
      </c>
      <c r="C13" s="5" t="s">
        <v>5</v>
      </c>
      <c r="D13" s="3" t="s">
        <v>74</v>
      </c>
      <c r="E13" s="2">
        <v>2</v>
      </c>
      <c r="F13" s="2">
        <v>1030</v>
      </c>
      <c r="G13" s="2">
        <v>515.20000000000005</v>
      </c>
      <c r="H13" s="2">
        <v>404</v>
      </c>
      <c r="I13" s="2">
        <f t="shared" si="0"/>
        <v>111.20000000000005</v>
      </c>
    </row>
    <row r="14" spans="2:9" ht="20" customHeight="1" x14ac:dyDescent="0.2">
      <c r="B14" s="2">
        <v>6</v>
      </c>
      <c r="C14" s="5" t="s">
        <v>6</v>
      </c>
      <c r="D14" s="3" t="s">
        <v>75</v>
      </c>
      <c r="E14" s="2">
        <v>1</v>
      </c>
      <c r="F14" s="2">
        <v>400</v>
      </c>
      <c r="G14" s="2">
        <v>368</v>
      </c>
      <c r="H14" s="2">
        <v>345</v>
      </c>
      <c r="I14" s="2">
        <f t="shared" si="0"/>
        <v>23</v>
      </c>
    </row>
    <row r="15" spans="2:9" ht="20" customHeight="1" x14ac:dyDescent="0.2">
      <c r="B15" s="2">
        <v>7</v>
      </c>
      <c r="C15" s="5" t="s">
        <v>7</v>
      </c>
      <c r="D15" s="3" t="s">
        <v>76</v>
      </c>
      <c r="E15" s="2">
        <v>1</v>
      </c>
      <c r="F15" s="2">
        <v>400</v>
      </c>
      <c r="G15" s="2">
        <v>368</v>
      </c>
      <c r="H15" s="2">
        <v>374</v>
      </c>
      <c r="I15" s="2">
        <f t="shared" si="0"/>
        <v>-6</v>
      </c>
    </row>
    <row r="16" spans="2:9" ht="20" customHeight="1" x14ac:dyDescent="0.2">
      <c r="B16" s="2">
        <v>8</v>
      </c>
      <c r="C16" s="5" t="s">
        <v>8</v>
      </c>
      <c r="D16" s="3" t="s">
        <v>77</v>
      </c>
      <c r="E16" s="2">
        <v>1</v>
      </c>
      <c r="F16" s="2">
        <v>315</v>
      </c>
      <c r="G16" s="2">
        <v>289.8</v>
      </c>
      <c r="H16" s="2">
        <v>248</v>
      </c>
      <c r="I16" s="2">
        <f t="shared" si="0"/>
        <v>41.800000000000011</v>
      </c>
    </row>
    <row r="17" spans="2:9" ht="20" customHeight="1" x14ac:dyDescent="0.2">
      <c r="B17" s="2">
        <v>9</v>
      </c>
      <c r="C17" s="5" t="s">
        <v>9</v>
      </c>
      <c r="D17" s="3" t="s">
        <v>78</v>
      </c>
      <c r="E17" s="2">
        <v>2</v>
      </c>
      <c r="F17" s="2">
        <v>800</v>
      </c>
      <c r="G17" s="2">
        <v>515.20000000000005</v>
      </c>
      <c r="H17" s="2">
        <v>109</v>
      </c>
      <c r="I17" s="2">
        <f t="shared" si="0"/>
        <v>406.20000000000005</v>
      </c>
    </row>
    <row r="18" spans="2:9" ht="20" customHeight="1" x14ac:dyDescent="0.2">
      <c r="B18" s="2">
        <v>10</v>
      </c>
      <c r="C18" s="5" t="s">
        <v>10</v>
      </c>
      <c r="D18" s="3" t="s">
        <v>79</v>
      </c>
      <c r="E18" s="2">
        <v>2</v>
      </c>
      <c r="F18" s="2">
        <v>500</v>
      </c>
      <c r="G18" s="2">
        <v>322</v>
      </c>
      <c r="H18" s="2">
        <v>281</v>
      </c>
      <c r="I18" s="2">
        <f t="shared" si="0"/>
        <v>41</v>
      </c>
    </row>
    <row r="19" spans="2:9" ht="20" customHeight="1" x14ac:dyDescent="0.2">
      <c r="B19" s="2">
        <v>11</v>
      </c>
      <c r="C19" s="5" t="s">
        <v>52</v>
      </c>
      <c r="D19" s="3" t="s">
        <v>80</v>
      </c>
      <c r="E19" s="2">
        <v>1</v>
      </c>
      <c r="F19" s="2">
        <v>400</v>
      </c>
      <c r="G19" s="2">
        <v>368</v>
      </c>
      <c r="H19" s="2">
        <v>344</v>
      </c>
      <c r="I19" s="2">
        <f t="shared" si="0"/>
        <v>24</v>
      </c>
    </row>
    <row r="20" spans="2:9" ht="20" customHeight="1" x14ac:dyDescent="0.2">
      <c r="B20" s="2">
        <v>12</v>
      </c>
      <c r="C20" s="5" t="s">
        <v>11</v>
      </c>
      <c r="D20" s="3" t="s">
        <v>81</v>
      </c>
      <c r="E20" s="2">
        <v>2</v>
      </c>
      <c r="F20" s="2">
        <v>500</v>
      </c>
      <c r="G20" s="2">
        <v>322</v>
      </c>
      <c r="H20" s="2">
        <v>317</v>
      </c>
      <c r="I20" s="2">
        <f t="shared" si="0"/>
        <v>5</v>
      </c>
    </row>
    <row r="21" spans="2:9" ht="20" customHeight="1" x14ac:dyDescent="0.2">
      <c r="B21" s="2">
        <v>13</v>
      </c>
      <c r="C21" s="5" t="s">
        <v>12</v>
      </c>
      <c r="D21" s="3" t="s">
        <v>82</v>
      </c>
      <c r="E21" s="2">
        <v>2</v>
      </c>
      <c r="F21" s="2">
        <v>500</v>
      </c>
      <c r="G21" s="2">
        <v>322</v>
      </c>
      <c r="H21" s="2">
        <v>304</v>
      </c>
      <c r="I21" s="2">
        <f t="shared" si="0"/>
        <v>18</v>
      </c>
    </row>
    <row r="22" spans="2:9" ht="20" customHeight="1" x14ac:dyDescent="0.2">
      <c r="B22" s="2">
        <v>14</v>
      </c>
      <c r="C22" s="5" t="s">
        <v>13</v>
      </c>
      <c r="D22" s="3" t="s">
        <v>83</v>
      </c>
      <c r="E22" s="2">
        <v>2</v>
      </c>
      <c r="F22" s="2">
        <v>1260</v>
      </c>
      <c r="G22" s="2">
        <v>811.4</v>
      </c>
      <c r="H22" s="2">
        <v>231</v>
      </c>
      <c r="I22" s="2">
        <f t="shared" si="0"/>
        <v>580.4</v>
      </c>
    </row>
    <row r="23" spans="2:9" ht="20" customHeight="1" x14ac:dyDescent="0.2">
      <c r="B23" s="2">
        <v>15</v>
      </c>
      <c r="C23" s="5" t="s">
        <v>14</v>
      </c>
      <c r="D23" s="3" t="s">
        <v>84</v>
      </c>
      <c r="E23" s="2">
        <v>1</v>
      </c>
      <c r="F23" s="2">
        <v>250</v>
      </c>
      <c r="G23" s="2">
        <v>230</v>
      </c>
      <c r="H23" s="2">
        <v>65</v>
      </c>
      <c r="I23" s="2">
        <f t="shared" si="0"/>
        <v>165</v>
      </c>
    </row>
    <row r="24" spans="2:9" ht="20" customHeight="1" x14ac:dyDescent="0.2">
      <c r="B24" s="2">
        <v>16</v>
      </c>
      <c r="C24" s="5" t="s">
        <v>15</v>
      </c>
      <c r="D24" s="3" t="s">
        <v>85</v>
      </c>
      <c r="E24" s="2">
        <v>2</v>
      </c>
      <c r="F24" s="2">
        <v>400</v>
      </c>
      <c r="G24" s="2">
        <v>257.60000000000002</v>
      </c>
      <c r="H24" s="2">
        <v>242</v>
      </c>
      <c r="I24" s="2">
        <f t="shared" si="0"/>
        <v>15.600000000000023</v>
      </c>
    </row>
    <row r="25" spans="2:9" ht="20" customHeight="1" x14ac:dyDescent="0.2">
      <c r="B25" s="2">
        <v>17</v>
      </c>
      <c r="C25" s="5" t="s">
        <v>16</v>
      </c>
      <c r="D25" s="3" t="s">
        <v>86</v>
      </c>
      <c r="E25" s="2">
        <v>2</v>
      </c>
      <c r="F25" s="2">
        <v>1260</v>
      </c>
      <c r="G25" s="2">
        <v>811.4</v>
      </c>
      <c r="H25" s="2">
        <v>275</v>
      </c>
      <c r="I25" s="2">
        <f t="shared" si="0"/>
        <v>536.4</v>
      </c>
    </row>
    <row r="26" spans="2:9" ht="20" customHeight="1" x14ac:dyDescent="0.2">
      <c r="B26" s="2">
        <v>18</v>
      </c>
      <c r="C26" s="5" t="s">
        <v>17</v>
      </c>
      <c r="D26" s="3" t="s">
        <v>87</v>
      </c>
      <c r="E26" s="2">
        <v>2</v>
      </c>
      <c r="F26" s="2">
        <v>500</v>
      </c>
      <c r="G26" s="2">
        <v>322</v>
      </c>
      <c r="H26" s="2">
        <v>138</v>
      </c>
      <c r="I26" s="2">
        <f t="shared" si="0"/>
        <v>184</v>
      </c>
    </row>
    <row r="27" spans="2:9" ht="20" customHeight="1" x14ac:dyDescent="0.2">
      <c r="B27" s="2">
        <v>19</v>
      </c>
      <c r="C27" s="5" t="s">
        <v>18</v>
      </c>
      <c r="D27" s="3" t="s">
        <v>88</v>
      </c>
      <c r="E27" s="2">
        <v>2</v>
      </c>
      <c r="F27" s="2">
        <v>790</v>
      </c>
      <c r="G27" s="2">
        <v>508.7</v>
      </c>
      <c r="H27" s="2">
        <v>102</v>
      </c>
      <c r="I27" s="2">
        <f t="shared" si="0"/>
        <v>406.7</v>
      </c>
    </row>
    <row r="28" spans="2:9" ht="20" customHeight="1" x14ac:dyDescent="0.2">
      <c r="B28" s="2">
        <v>20</v>
      </c>
      <c r="C28" s="5" t="s">
        <v>19</v>
      </c>
      <c r="D28" s="3" t="s">
        <v>89</v>
      </c>
      <c r="E28" s="2">
        <v>2</v>
      </c>
      <c r="F28" s="2">
        <v>500</v>
      </c>
      <c r="G28" s="2">
        <v>322</v>
      </c>
      <c r="H28" s="2">
        <v>306</v>
      </c>
      <c r="I28" s="2">
        <f t="shared" si="0"/>
        <v>16</v>
      </c>
    </row>
    <row r="29" spans="2:9" ht="20" customHeight="1" x14ac:dyDescent="0.2">
      <c r="B29" s="2">
        <v>21</v>
      </c>
      <c r="C29" s="5" t="s">
        <v>20</v>
      </c>
      <c r="D29" s="3" t="s">
        <v>90</v>
      </c>
      <c r="E29" s="2">
        <v>2</v>
      </c>
      <c r="F29" s="2">
        <v>500</v>
      </c>
      <c r="G29" s="2">
        <v>322</v>
      </c>
      <c r="H29" s="2">
        <v>124</v>
      </c>
      <c r="I29" s="2">
        <f t="shared" si="0"/>
        <v>198</v>
      </c>
    </row>
    <row r="30" spans="2:9" ht="20" customHeight="1" x14ac:dyDescent="0.2">
      <c r="B30" s="2">
        <v>22</v>
      </c>
      <c r="C30" s="5" t="s">
        <v>21</v>
      </c>
      <c r="D30" s="3" t="s">
        <v>91</v>
      </c>
      <c r="E30" s="2">
        <v>2</v>
      </c>
      <c r="F30" s="2">
        <v>500</v>
      </c>
      <c r="G30" s="2">
        <v>322</v>
      </c>
      <c r="H30" s="2">
        <v>328</v>
      </c>
      <c r="I30" s="2">
        <f t="shared" si="0"/>
        <v>-6</v>
      </c>
    </row>
    <row r="31" spans="2:9" ht="20" customHeight="1" x14ac:dyDescent="0.2">
      <c r="B31" s="2">
        <v>23</v>
      </c>
      <c r="C31" s="5" t="s">
        <v>22</v>
      </c>
      <c r="D31" s="3" t="s">
        <v>92</v>
      </c>
      <c r="E31" s="2">
        <v>2</v>
      </c>
      <c r="F31" s="2">
        <v>400</v>
      </c>
      <c r="G31" s="2">
        <v>257.60000000000002</v>
      </c>
      <c r="H31" s="2">
        <v>253</v>
      </c>
      <c r="I31" s="2">
        <f t="shared" si="0"/>
        <v>4.6000000000000227</v>
      </c>
    </row>
    <row r="32" spans="2:9" ht="20" customHeight="1" x14ac:dyDescent="0.2">
      <c r="B32" s="2">
        <v>24</v>
      </c>
      <c r="C32" s="5" t="s">
        <v>23</v>
      </c>
      <c r="D32" s="3" t="s">
        <v>93</v>
      </c>
      <c r="E32" s="2">
        <v>2</v>
      </c>
      <c r="F32" s="2">
        <v>800</v>
      </c>
      <c r="G32" s="2">
        <v>515.20000000000005</v>
      </c>
      <c r="H32" s="2">
        <v>484</v>
      </c>
      <c r="I32" s="2">
        <f t="shared" si="0"/>
        <v>31.200000000000045</v>
      </c>
    </row>
    <row r="33" spans="2:9" ht="20" customHeight="1" x14ac:dyDescent="0.2">
      <c r="B33" s="2">
        <v>25</v>
      </c>
      <c r="C33" s="5" t="s">
        <v>24</v>
      </c>
      <c r="D33" s="3" t="s">
        <v>94</v>
      </c>
      <c r="E33" s="2">
        <v>2</v>
      </c>
      <c r="F33" s="2">
        <v>800</v>
      </c>
      <c r="G33" s="2">
        <v>515.20000000000005</v>
      </c>
      <c r="H33" s="2">
        <v>480</v>
      </c>
      <c r="I33" s="2">
        <f t="shared" si="0"/>
        <v>35.200000000000045</v>
      </c>
    </row>
    <row r="34" spans="2:9" ht="20" customHeight="1" x14ac:dyDescent="0.2">
      <c r="B34" s="2">
        <v>26</v>
      </c>
      <c r="C34" s="5" t="s">
        <v>25</v>
      </c>
      <c r="D34" s="3" t="s">
        <v>95</v>
      </c>
      <c r="E34" s="2">
        <v>2</v>
      </c>
      <c r="F34" s="2">
        <v>500</v>
      </c>
      <c r="G34" s="2">
        <v>322</v>
      </c>
      <c r="H34" s="2">
        <v>307</v>
      </c>
      <c r="I34" s="2">
        <f t="shared" si="0"/>
        <v>15</v>
      </c>
    </row>
    <row r="35" spans="2:9" ht="20" customHeight="1" x14ac:dyDescent="0.2">
      <c r="B35" s="2">
        <v>27</v>
      </c>
      <c r="C35" s="5" t="s">
        <v>51</v>
      </c>
      <c r="D35" s="3" t="s">
        <v>96</v>
      </c>
      <c r="E35" s="2">
        <v>2</v>
      </c>
      <c r="F35" s="2">
        <v>800</v>
      </c>
      <c r="G35" s="2">
        <v>515.20000000000005</v>
      </c>
      <c r="H35" s="2">
        <v>145</v>
      </c>
      <c r="I35" s="2">
        <f>G35-H35</f>
        <v>370.20000000000005</v>
      </c>
    </row>
    <row r="36" spans="2:9" ht="20" customHeight="1" x14ac:dyDescent="0.2">
      <c r="B36" s="2">
        <v>28</v>
      </c>
      <c r="C36" s="5" t="s">
        <v>26</v>
      </c>
      <c r="D36" s="3" t="s">
        <v>97</v>
      </c>
      <c r="E36" s="2">
        <v>2</v>
      </c>
      <c r="F36" s="2">
        <v>800</v>
      </c>
      <c r="G36" s="2">
        <v>515.20000000000005</v>
      </c>
      <c r="H36" s="2">
        <v>486</v>
      </c>
      <c r="I36" s="2">
        <f t="shared" si="0"/>
        <v>29.200000000000045</v>
      </c>
    </row>
    <row r="37" spans="2:9" ht="20" customHeight="1" x14ac:dyDescent="0.2">
      <c r="B37" s="2">
        <v>29</v>
      </c>
      <c r="C37" s="5" t="s">
        <v>27</v>
      </c>
      <c r="D37" s="3" t="s">
        <v>98</v>
      </c>
      <c r="E37" s="2">
        <v>2</v>
      </c>
      <c r="F37" s="2">
        <v>800</v>
      </c>
      <c r="G37" s="2">
        <v>515.20000000000005</v>
      </c>
      <c r="H37" s="2">
        <v>488</v>
      </c>
      <c r="I37" s="2">
        <f t="shared" si="0"/>
        <v>27.200000000000045</v>
      </c>
    </row>
    <row r="38" spans="2:9" ht="20" customHeight="1" x14ac:dyDescent="0.2">
      <c r="B38" s="2">
        <v>30</v>
      </c>
      <c r="C38" s="5" t="s">
        <v>28</v>
      </c>
      <c r="D38" s="3" t="s">
        <v>99</v>
      </c>
      <c r="E38" s="2">
        <v>2</v>
      </c>
      <c r="F38" s="2">
        <v>800</v>
      </c>
      <c r="G38" s="2">
        <v>515.20000000000005</v>
      </c>
      <c r="H38" s="2">
        <v>385</v>
      </c>
      <c r="I38" s="2">
        <f t="shared" si="0"/>
        <v>130.20000000000005</v>
      </c>
    </row>
    <row r="39" spans="2:9" ht="20" customHeight="1" x14ac:dyDescent="0.2">
      <c r="B39" s="2">
        <v>31</v>
      </c>
      <c r="C39" s="5" t="s">
        <v>29</v>
      </c>
      <c r="D39" s="3" t="s">
        <v>100</v>
      </c>
      <c r="E39" s="2">
        <v>2</v>
      </c>
      <c r="F39" s="2">
        <v>320</v>
      </c>
      <c r="G39" s="2">
        <v>206.1</v>
      </c>
      <c r="H39" s="2">
        <v>58</v>
      </c>
      <c r="I39" s="2">
        <f t="shared" si="0"/>
        <v>148.1</v>
      </c>
    </row>
    <row r="40" spans="2:9" ht="20" customHeight="1" x14ac:dyDescent="0.2">
      <c r="B40" s="2">
        <v>32</v>
      </c>
      <c r="C40" s="5" t="s">
        <v>30</v>
      </c>
      <c r="D40" s="3" t="s">
        <v>101</v>
      </c>
      <c r="E40" s="2">
        <v>2</v>
      </c>
      <c r="F40" s="2">
        <v>500</v>
      </c>
      <c r="G40" s="2">
        <v>322</v>
      </c>
      <c r="H40" s="2">
        <v>143</v>
      </c>
      <c r="I40" s="2">
        <f t="shared" si="0"/>
        <v>179</v>
      </c>
    </row>
    <row r="41" spans="2:9" ht="20" customHeight="1" x14ac:dyDescent="0.2">
      <c r="B41" s="2">
        <v>33</v>
      </c>
      <c r="C41" s="5" t="s">
        <v>53</v>
      </c>
      <c r="D41" s="3" t="s">
        <v>102</v>
      </c>
      <c r="E41" s="2">
        <v>2</v>
      </c>
      <c r="F41" s="2">
        <v>800</v>
      </c>
      <c r="G41" s="2">
        <v>515.20000000000005</v>
      </c>
      <c r="H41" s="2">
        <v>148</v>
      </c>
      <c r="I41" s="2">
        <f t="shared" si="0"/>
        <v>367.20000000000005</v>
      </c>
    </row>
    <row r="42" spans="2:9" ht="20" customHeight="1" x14ac:dyDescent="0.2">
      <c r="B42" s="2">
        <v>34</v>
      </c>
      <c r="C42" s="5" t="s">
        <v>49</v>
      </c>
      <c r="D42" s="3" t="s">
        <v>103</v>
      </c>
      <c r="E42" s="2">
        <v>1</v>
      </c>
      <c r="F42" s="2">
        <v>630</v>
      </c>
      <c r="G42" s="2">
        <v>579.6</v>
      </c>
      <c r="H42" s="2">
        <v>140</v>
      </c>
      <c r="I42" s="2">
        <f>G42-H42</f>
        <v>439.6</v>
      </c>
    </row>
    <row r="43" spans="2:9" ht="20" customHeight="1" x14ac:dyDescent="0.2">
      <c r="B43" s="2">
        <v>35</v>
      </c>
      <c r="C43" s="5" t="s">
        <v>50</v>
      </c>
      <c r="D43" s="3" t="s">
        <v>104</v>
      </c>
      <c r="E43" s="2">
        <v>1</v>
      </c>
      <c r="F43" s="2">
        <v>320</v>
      </c>
      <c r="G43" s="2">
        <v>294.39999999999998</v>
      </c>
      <c r="H43" s="2">
        <v>205</v>
      </c>
      <c r="I43" s="2">
        <f t="shared" si="0"/>
        <v>89.399999999999977</v>
      </c>
    </row>
    <row r="44" spans="2:9" ht="20" customHeight="1" x14ac:dyDescent="0.2">
      <c r="B44" s="2">
        <v>36</v>
      </c>
      <c r="C44" s="5" t="s">
        <v>31</v>
      </c>
      <c r="D44" s="3" t="s">
        <v>105</v>
      </c>
      <c r="E44" s="2">
        <v>1</v>
      </c>
      <c r="F44" s="2">
        <v>100</v>
      </c>
      <c r="G44" s="2">
        <v>58</v>
      </c>
      <c r="H44" s="2">
        <v>42</v>
      </c>
      <c r="I44" s="2">
        <f t="shared" si="0"/>
        <v>16</v>
      </c>
    </row>
    <row r="45" spans="2:9" ht="20" customHeight="1" x14ac:dyDescent="0.2">
      <c r="B45" s="2">
        <v>37</v>
      </c>
      <c r="C45" s="5" t="s">
        <v>32</v>
      </c>
      <c r="D45" s="3" t="s">
        <v>106</v>
      </c>
      <c r="E45" s="2">
        <v>1</v>
      </c>
      <c r="F45" s="2">
        <v>160</v>
      </c>
      <c r="G45" s="2">
        <v>147.19999999999999</v>
      </c>
      <c r="H45" s="2">
        <v>76</v>
      </c>
      <c r="I45" s="2">
        <f t="shared" si="0"/>
        <v>71.199999999999989</v>
      </c>
    </row>
    <row r="46" spans="2:9" ht="20" customHeight="1" x14ac:dyDescent="0.2">
      <c r="B46" s="2">
        <v>38</v>
      </c>
      <c r="C46" s="5" t="s">
        <v>33</v>
      </c>
      <c r="D46" s="3" t="s">
        <v>107</v>
      </c>
      <c r="E46" s="2">
        <v>1</v>
      </c>
      <c r="F46" s="2">
        <v>250</v>
      </c>
      <c r="G46" s="2">
        <v>230</v>
      </c>
      <c r="H46" s="2">
        <v>211</v>
      </c>
      <c r="I46" s="2">
        <f t="shared" si="0"/>
        <v>19</v>
      </c>
    </row>
    <row r="47" spans="2:9" ht="20" customHeight="1" x14ac:dyDescent="0.2">
      <c r="B47" s="2">
        <v>39</v>
      </c>
      <c r="C47" s="5" t="s">
        <v>55</v>
      </c>
      <c r="D47" s="3" t="s">
        <v>108</v>
      </c>
      <c r="E47" s="2">
        <v>1</v>
      </c>
      <c r="F47" s="2">
        <v>320</v>
      </c>
      <c r="G47" s="2">
        <v>294.39999999999998</v>
      </c>
      <c r="H47" s="2">
        <v>74</v>
      </c>
      <c r="I47" s="2">
        <f t="shared" si="0"/>
        <v>220.39999999999998</v>
      </c>
    </row>
    <row r="48" spans="2:9" ht="20" customHeight="1" x14ac:dyDescent="0.2">
      <c r="B48" s="2">
        <v>40</v>
      </c>
      <c r="C48" s="5" t="s">
        <v>54</v>
      </c>
      <c r="D48" s="3" t="s">
        <v>109</v>
      </c>
      <c r="E48" s="2">
        <v>1</v>
      </c>
      <c r="F48" s="2">
        <v>320</v>
      </c>
      <c r="G48" s="2">
        <v>294.39999999999998</v>
      </c>
      <c r="H48" s="2">
        <v>45</v>
      </c>
      <c r="I48" s="2">
        <f t="shared" si="0"/>
        <v>249.39999999999998</v>
      </c>
    </row>
    <row r="49" spans="2:9" ht="20" customHeight="1" x14ac:dyDescent="0.2">
      <c r="B49" s="2">
        <v>41</v>
      </c>
      <c r="C49" s="5" t="s">
        <v>34</v>
      </c>
      <c r="D49" s="3" t="s">
        <v>110</v>
      </c>
      <c r="E49" s="2">
        <v>1</v>
      </c>
      <c r="F49" s="2">
        <v>100</v>
      </c>
      <c r="G49" s="2">
        <v>92</v>
      </c>
      <c r="H49" s="2">
        <v>21</v>
      </c>
      <c r="I49" s="2">
        <f t="shared" si="0"/>
        <v>71</v>
      </c>
    </row>
    <row r="50" spans="2:9" ht="20" customHeight="1" x14ac:dyDescent="0.2">
      <c r="B50" s="2">
        <v>42</v>
      </c>
      <c r="C50" s="5" t="s">
        <v>35</v>
      </c>
      <c r="D50" s="3" t="s">
        <v>111</v>
      </c>
      <c r="E50" s="2">
        <v>1</v>
      </c>
      <c r="F50" s="2">
        <v>180</v>
      </c>
      <c r="G50" s="2">
        <v>165.6</v>
      </c>
      <c r="H50" s="2">
        <v>48</v>
      </c>
      <c r="I50" s="2">
        <f t="shared" si="0"/>
        <v>117.6</v>
      </c>
    </row>
    <row r="51" spans="2:9" ht="20" customHeight="1" x14ac:dyDescent="0.2">
      <c r="B51" s="2">
        <v>43</v>
      </c>
      <c r="C51" s="5" t="s">
        <v>36</v>
      </c>
      <c r="D51" s="3" t="s">
        <v>126</v>
      </c>
      <c r="E51" s="2">
        <v>1</v>
      </c>
      <c r="F51" s="2">
        <v>100</v>
      </c>
      <c r="G51" s="2">
        <v>92</v>
      </c>
      <c r="H51" s="2">
        <v>52</v>
      </c>
      <c r="I51" s="2">
        <f t="shared" si="0"/>
        <v>40</v>
      </c>
    </row>
    <row r="52" spans="2:9" ht="20" customHeight="1" x14ac:dyDescent="0.2">
      <c r="B52" s="2">
        <v>44</v>
      </c>
      <c r="C52" s="5" t="s">
        <v>37</v>
      </c>
      <c r="D52" s="3" t="s">
        <v>125</v>
      </c>
      <c r="E52" s="2">
        <v>1</v>
      </c>
      <c r="F52" s="2">
        <v>100</v>
      </c>
      <c r="G52" s="2">
        <v>92</v>
      </c>
      <c r="H52" s="2">
        <v>45</v>
      </c>
      <c r="I52" s="2">
        <f t="shared" si="0"/>
        <v>47</v>
      </c>
    </row>
    <row r="53" spans="2:9" ht="20" customHeight="1" x14ac:dyDescent="0.2">
      <c r="B53" s="2">
        <v>45</v>
      </c>
      <c r="C53" s="5" t="s">
        <v>38</v>
      </c>
      <c r="D53" s="3" t="s">
        <v>124</v>
      </c>
      <c r="E53" s="2">
        <v>1</v>
      </c>
      <c r="F53" s="2">
        <v>100</v>
      </c>
      <c r="G53" s="2">
        <v>92</v>
      </c>
      <c r="H53" s="2">
        <v>39</v>
      </c>
      <c r="I53" s="2">
        <f t="shared" si="0"/>
        <v>53</v>
      </c>
    </row>
    <row r="54" spans="2:9" ht="20" customHeight="1" x14ac:dyDescent="0.2">
      <c r="B54" s="2">
        <v>46</v>
      </c>
      <c r="C54" s="5" t="s">
        <v>39</v>
      </c>
      <c r="D54" s="3" t="s">
        <v>123</v>
      </c>
      <c r="E54" s="2">
        <v>1</v>
      </c>
      <c r="F54" s="2">
        <v>100</v>
      </c>
      <c r="G54" s="2">
        <v>92</v>
      </c>
      <c r="H54" s="2">
        <v>40</v>
      </c>
      <c r="I54" s="2">
        <f t="shared" si="0"/>
        <v>52</v>
      </c>
    </row>
    <row r="55" spans="2:9" ht="20" customHeight="1" x14ac:dyDescent="0.2">
      <c r="B55" s="2">
        <v>47</v>
      </c>
      <c r="C55" s="5" t="s">
        <v>40</v>
      </c>
      <c r="D55" s="3" t="s">
        <v>122</v>
      </c>
      <c r="E55" s="2">
        <v>1</v>
      </c>
      <c r="F55" s="2">
        <v>100</v>
      </c>
      <c r="G55" s="2">
        <v>92</v>
      </c>
      <c r="H55" s="2">
        <v>42</v>
      </c>
      <c r="I55" s="2">
        <f t="shared" si="0"/>
        <v>50</v>
      </c>
    </row>
    <row r="56" spans="2:9" ht="20" customHeight="1" x14ac:dyDescent="0.2">
      <c r="B56" s="2">
        <v>48</v>
      </c>
      <c r="C56" s="5" t="s">
        <v>41</v>
      </c>
      <c r="D56" s="3" t="s">
        <v>121</v>
      </c>
      <c r="E56" s="2">
        <v>1</v>
      </c>
      <c r="F56" s="2">
        <v>100</v>
      </c>
      <c r="G56" s="2">
        <v>92</v>
      </c>
      <c r="H56" s="2">
        <v>48</v>
      </c>
      <c r="I56" s="2">
        <f t="shared" si="0"/>
        <v>44</v>
      </c>
    </row>
    <row r="57" spans="2:9" ht="20" customHeight="1" x14ac:dyDescent="0.2">
      <c r="B57" s="2">
        <v>49</v>
      </c>
      <c r="C57" s="5" t="s">
        <v>42</v>
      </c>
      <c r="D57" s="3" t="s">
        <v>120</v>
      </c>
      <c r="E57" s="2">
        <v>1</v>
      </c>
      <c r="F57" s="2">
        <v>100</v>
      </c>
      <c r="G57" s="2">
        <v>92</v>
      </c>
      <c r="H57" s="2">
        <v>37</v>
      </c>
      <c r="I57" s="2">
        <f t="shared" si="0"/>
        <v>55</v>
      </c>
    </row>
    <row r="58" spans="2:9" ht="20" customHeight="1" x14ac:dyDescent="0.2">
      <c r="B58" s="2">
        <v>50</v>
      </c>
      <c r="C58" s="5" t="s">
        <v>43</v>
      </c>
      <c r="D58" s="3" t="s">
        <v>119</v>
      </c>
      <c r="E58" s="2">
        <v>1</v>
      </c>
      <c r="F58" s="2">
        <v>100</v>
      </c>
      <c r="G58" s="2">
        <v>92</v>
      </c>
      <c r="H58" s="2">
        <v>42</v>
      </c>
      <c r="I58" s="2">
        <f t="shared" si="0"/>
        <v>50</v>
      </c>
    </row>
    <row r="59" spans="2:9" ht="20" customHeight="1" x14ac:dyDescent="0.2">
      <c r="B59" s="2">
        <v>51</v>
      </c>
      <c r="C59" s="5" t="s">
        <v>44</v>
      </c>
      <c r="D59" s="3" t="s">
        <v>118</v>
      </c>
      <c r="E59" s="2">
        <v>1</v>
      </c>
      <c r="F59" s="2">
        <v>250</v>
      </c>
      <c r="G59" s="2">
        <v>230</v>
      </c>
      <c r="H59" s="2">
        <v>170</v>
      </c>
      <c r="I59" s="2">
        <f t="shared" si="0"/>
        <v>60</v>
      </c>
    </row>
    <row r="60" spans="2:9" ht="20" customHeight="1" x14ac:dyDescent="0.2">
      <c r="B60" s="2">
        <v>52</v>
      </c>
      <c r="C60" s="5" t="s">
        <v>69</v>
      </c>
      <c r="D60" s="3" t="s">
        <v>118</v>
      </c>
      <c r="E60" s="2">
        <v>1</v>
      </c>
      <c r="F60" s="2">
        <v>160</v>
      </c>
      <c r="G60" s="2">
        <v>147.19999999999999</v>
      </c>
      <c r="H60" s="2">
        <v>112</v>
      </c>
      <c r="I60" s="2">
        <f t="shared" si="0"/>
        <v>35.199999999999989</v>
      </c>
    </row>
    <row r="61" spans="2:9" ht="20" customHeight="1" x14ac:dyDescent="0.2">
      <c r="B61" s="2">
        <v>53</v>
      </c>
      <c r="C61" s="5" t="s">
        <v>45</v>
      </c>
      <c r="D61" s="3" t="s">
        <v>117</v>
      </c>
      <c r="E61" s="2">
        <v>1</v>
      </c>
      <c r="F61" s="2">
        <v>160</v>
      </c>
      <c r="G61" s="2">
        <v>147.19999999999999</v>
      </c>
      <c r="H61" s="2">
        <v>81</v>
      </c>
      <c r="I61" s="2">
        <f t="shared" si="0"/>
        <v>66.199999999999989</v>
      </c>
    </row>
    <row r="62" spans="2:9" ht="20" customHeight="1" x14ac:dyDescent="0.2">
      <c r="B62" s="2">
        <v>54</v>
      </c>
      <c r="C62" s="5" t="s">
        <v>46</v>
      </c>
      <c r="D62" s="3" t="s">
        <v>116</v>
      </c>
      <c r="E62" s="2">
        <v>1</v>
      </c>
      <c r="F62" s="2">
        <v>160</v>
      </c>
      <c r="G62" s="2">
        <v>147.19999999999999</v>
      </c>
      <c r="H62" s="2">
        <v>67</v>
      </c>
      <c r="I62" s="2">
        <f t="shared" si="0"/>
        <v>80.199999999999989</v>
      </c>
    </row>
    <row r="63" spans="2:9" ht="20" customHeight="1" x14ac:dyDescent="0.2">
      <c r="B63" s="2">
        <v>55</v>
      </c>
      <c r="C63" s="5" t="s">
        <v>47</v>
      </c>
      <c r="D63" s="3" t="s">
        <v>115</v>
      </c>
      <c r="E63" s="2">
        <v>1</v>
      </c>
      <c r="F63" s="2">
        <v>160</v>
      </c>
      <c r="G63" s="2">
        <v>147.19999999999999</v>
      </c>
      <c r="H63" s="2">
        <v>65</v>
      </c>
      <c r="I63" s="2">
        <f t="shared" si="0"/>
        <v>82.199999999999989</v>
      </c>
    </row>
    <row r="64" spans="2:9" x14ac:dyDescent="0.2">
      <c r="B64" s="2">
        <v>56</v>
      </c>
      <c r="C64" s="6" t="s">
        <v>67</v>
      </c>
      <c r="D64" s="4" t="s">
        <v>114</v>
      </c>
      <c r="E64" s="4">
        <v>1</v>
      </c>
      <c r="F64" s="4">
        <v>320</v>
      </c>
      <c r="G64" s="4">
        <f>0.92*F64</f>
        <v>294.40000000000003</v>
      </c>
      <c r="H64" s="4">
        <v>120</v>
      </c>
      <c r="I64" s="2">
        <f t="shared" si="0"/>
        <v>174.40000000000003</v>
      </c>
    </row>
    <row r="65" spans="2:9" x14ac:dyDescent="0.2">
      <c r="B65" s="2">
        <v>57</v>
      </c>
      <c r="C65" s="6" t="s">
        <v>66</v>
      </c>
      <c r="D65" s="4" t="s">
        <v>113</v>
      </c>
      <c r="E65" s="4">
        <v>1</v>
      </c>
      <c r="F65" s="4">
        <v>63</v>
      </c>
      <c r="G65" s="4">
        <f t="shared" ref="G65:G66" si="1">0.92*F65</f>
        <v>57.96</v>
      </c>
      <c r="H65" s="4">
        <v>32</v>
      </c>
      <c r="I65" s="2">
        <f t="shared" si="0"/>
        <v>25.96</v>
      </c>
    </row>
    <row r="66" spans="2:9" x14ac:dyDescent="0.2">
      <c r="B66" s="4">
        <v>58</v>
      </c>
      <c r="C66" s="6" t="s">
        <v>68</v>
      </c>
      <c r="D66" s="4" t="s">
        <v>112</v>
      </c>
      <c r="E66" s="4">
        <v>1</v>
      </c>
      <c r="F66" s="4">
        <v>160</v>
      </c>
      <c r="G66" s="4">
        <f t="shared" si="1"/>
        <v>147.20000000000002</v>
      </c>
      <c r="H66" s="4">
        <v>29</v>
      </c>
      <c r="I66" s="2">
        <f t="shared" si="0"/>
        <v>118.20000000000002</v>
      </c>
    </row>
  </sheetData>
  <mergeCells count="11">
    <mergeCell ref="B3:I3"/>
    <mergeCell ref="B4:I4"/>
    <mergeCell ref="B5:I5"/>
    <mergeCell ref="G7:G8"/>
    <mergeCell ref="H7:H8"/>
    <mergeCell ref="I7:I8"/>
    <mergeCell ref="B7:B8"/>
    <mergeCell ref="C7:C8"/>
    <mergeCell ref="D7:D8"/>
    <mergeCell ref="E7:E8"/>
    <mergeCell ref="F7:F8"/>
  </mergeCells>
  <pageMargins left="0" right="0" top="0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2022-02-09T08:01:30Z</dcterms:modified>
</cp:coreProperties>
</file>