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4\ТОВ\"/>
    </mc:Choice>
  </mc:AlternateContent>
  <xr:revisionPtr revIDLastSave="0" documentId="13_ncr:1_{A7335F82-4149-4770-B467-FC55F5D6A0B8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AC23" i="1" s="1"/>
  <c r="K22" i="1"/>
  <c r="K21" i="1"/>
  <c r="K20" i="1"/>
  <c r="K19" i="1"/>
  <c r="K18" i="1"/>
  <c r="K17" i="1"/>
  <c r="K16" i="1"/>
  <c r="K15" i="1"/>
  <c r="K14" i="1"/>
  <c r="K13" i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<sst xmlns="http://schemas.openxmlformats.org/spreadsheetml/2006/main" count="124" uniqueCount="99">
  <si>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</si>
  <si>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</si>
  <si>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</si>
  <si>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</si>
  <si>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</si>
  <si>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</si>
  <si>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</si>
  <si>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</si>
  <si>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</si>
  <si>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</si>
  <si>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</si>
  <si>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</si>
  <si>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</si>
  <si>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</si>
  <si>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</si>
  <si>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</si>
  <si>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</si>
  <si>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</si>
  <si>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</si>
  <si>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</si>
  <si>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</si>
  <si>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</si>
  <si>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</si>
  <si>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</si>
  <si>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</si>
  <si>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</si>
  <si>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</si>
  <si>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</si>
  <si>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</si>
  <si>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</si>
  <si>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</si>
  <si>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</si>
  <si>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</si>
  <si>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</si>
  <si>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</si>
  <si>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</si>
  <si>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</si>
  <si>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</si>
  <si>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</si>
  <si>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</si>
  <si>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</si>
  <si>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</si>
  <si>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</si>
  <si>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</si>
  <si>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</si>
  <si>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</si>
  <si>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</si>
  <si>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</si>
  <si>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</si>
  <si>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</si>
  <si>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</si>
  <si>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</si>
  <si>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</si>
  <si>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</si>
  <si>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</si>
  <si>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</si>
  <si>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</si>
  <si>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</si>
  <si>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</si>
  <si>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</si>
  <si>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</si>
  <si>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</si>
  <si>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</si>
  <si>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</si>
  <si>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</si>
  <si>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</si>
  <si>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</si>
  <si>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</si>
  <si>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</si>
  <si>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</si>
  <si>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</si>
  <si>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</si>
  <si>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</si>
  <si>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</si>
  <si>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</si>
  <si>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</si>
  <si>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</si>
  <si>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</si>
  <si>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</si>
  <si>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</si>
  <si>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</si>
  <si>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</si>
  <si>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</si>
  <si>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</si>
  <si>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</si>
  <si>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</si>
  <si>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</si>
  <si>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</si>
  <si>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</si>
  <si>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</si>
  <si>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</si>
  <si>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</si>
  <si>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</si>
  <si>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</si>
  <si>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</si>
  <si>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</si>
  <si>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</si>
  <si>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</si>
  <si>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березень 2024 року / січень - березень 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</si>
</sst>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A5" zoomScale="69" zoomScaleNormal="69" workbookViewId="0">
      <selection activeCell="O24" sqref="O24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28" t="s">
        <v>1</v>
      </c>
      <c r="X3" s="28"/>
      <c r="Y3" s="28"/>
      <c r="Z3" s="28"/>
      <c r="AA3" s="28"/>
      <c r="AB3" s="28"/>
      <c r="AC3" s="28"/>
    </row>
    <row r="5" spans="2:32" ht="88.9" customHeight="1" x14ac:dyDescent="0.25">
      <c r="B5" s="29" t="s">
        <v>98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0"/>
      <c r="X6" s="30"/>
      <c r="Y6" s="30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1" t="s">
        <v>2</v>
      </c>
      <c r="C8" s="33" t="s">
        <v>3</v>
      </c>
      <c r="D8" s="27" t="s">
        <v>4</v>
      </c>
      <c r="E8" s="27"/>
      <c r="F8" s="27" t="s">
        <v>5</v>
      </c>
      <c r="G8" s="27"/>
      <c r="H8" s="27" t="s">
        <v>6</v>
      </c>
      <c r="I8" s="27"/>
      <c r="J8" s="27" t="s">
        <v>7</v>
      </c>
      <c r="K8" s="27"/>
      <c r="L8" s="27" t="s">
        <v>8</v>
      </c>
      <c r="M8" s="27"/>
      <c r="N8" s="27" t="s">
        <v>9</v>
      </c>
      <c r="O8" s="27"/>
      <c r="P8" s="27" t="s">
        <v>10</v>
      </c>
      <c r="Q8" s="27"/>
      <c r="R8" s="27" t="s">
        <v>11</v>
      </c>
      <c r="S8" s="27"/>
      <c r="T8" s="27" t="s">
        <v>12</v>
      </c>
      <c r="U8" s="27"/>
      <c r="V8" s="27" t="s">
        <v>13</v>
      </c>
      <c r="W8" s="27"/>
      <c r="X8" s="27" t="s">
        <v>14</v>
      </c>
      <c r="Y8" s="27"/>
      <c r="Z8" s="27" t="s">
        <v>15</v>
      </c>
      <c r="AA8" s="27"/>
      <c r="AB8" s="33" t="s">
        <v>16</v>
      </c>
      <c r="AC8" s="36"/>
      <c r="AD8" s="8"/>
      <c r="AE8" s="8"/>
      <c r="AF8" s="8"/>
    </row>
    <row r="9" spans="2:32" x14ac:dyDescent="0.25">
      <c r="B9" s="32"/>
      <c r="C9" s="34"/>
      <c r="D9" s="35" t="s">
        <v>17</v>
      </c>
      <c r="E9" s="35" t="s">
        <v>18</v>
      </c>
      <c r="F9" s="35" t="s">
        <v>17</v>
      </c>
      <c r="G9" s="35" t="s">
        <v>18</v>
      </c>
      <c r="H9" s="35" t="s">
        <v>17</v>
      </c>
      <c r="I9" s="35" t="s">
        <v>18</v>
      </c>
      <c r="J9" s="35" t="s">
        <v>17</v>
      </c>
      <c r="K9" s="35" t="s">
        <v>18</v>
      </c>
      <c r="L9" s="35" t="s">
        <v>17</v>
      </c>
      <c r="M9" s="35" t="s">
        <v>18</v>
      </c>
      <c r="N9" s="35" t="s">
        <v>17</v>
      </c>
      <c r="O9" s="35" t="s">
        <v>18</v>
      </c>
      <c r="P9" s="35" t="s">
        <v>17</v>
      </c>
      <c r="Q9" s="35" t="s">
        <v>18</v>
      </c>
      <c r="R9" s="35" t="s">
        <v>17</v>
      </c>
      <c r="S9" s="35" t="s">
        <v>18</v>
      </c>
      <c r="T9" s="35" t="s">
        <v>17</v>
      </c>
      <c r="U9" s="35" t="s">
        <v>18</v>
      </c>
      <c r="V9" s="35" t="s">
        <v>17</v>
      </c>
      <c r="W9" s="35" t="s">
        <v>18</v>
      </c>
      <c r="X9" s="35" t="s">
        <v>17</v>
      </c>
      <c r="Y9" s="35" t="s">
        <v>18</v>
      </c>
      <c r="Z9" s="35" t="s">
        <v>17</v>
      </c>
      <c r="AA9" s="35" t="s">
        <v>18</v>
      </c>
      <c r="AB9" s="35" t="s">
        <v>17</v>
      </c>
      <c r="AC9" s="37" t="s">
        <v>18</v>
      </c>
      <c r="AD9" s="13"/>
      <c r="AE9" s="13"/>
      <c r="AF9" s="13"/>
    </row>
    <row r="10" spans="2:32" ht="15.75" customHeight="1" x14ac:dyDescent="0.25">
      <c r="B10" s="32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8.8309999999999995</v>
      </c>
      <c r="E13" s="19">
        <v>0.51659999999999995</v>
      </c>
      <c r="F13" s="19">
        <v>6.8181000000000003</v>
      </c>
      <c r="G13" s="19">
        <v>0.51149999999999995</v>
      </c>
      <c r="H13" s="19">
        <v>5.0065999999999997</v>
      </c>
      <c r="I13" s="19">
        <v>0.37509999999999999</v>
      </c>
      <c r="J13" s="19">
        <v>1.2500000000000001E-2</v>
      </c>
      <c r="K13" s="19">
        <f>(J13*0.08)*10^3/14.916</f>
        <v>6.7042102440332527E-2</v>
      </c>
      <c r="L13" s="19">
        <v>0</v>
      </c>
      <c r="M13" s="19">
        <v>0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20.668199999999999</v>
      </c>
      <c r="AC13" s="20">
        <f>SUM(E13,G13,I13,K13,M13,O13,Q13,S13,U13,W13,Y13,AA13)</f>
        <v>1.4702421024403323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f t="shared" ref="K14:K23" si="0">(J14*0.08)*10^3/14.916</f>
        <v>0</v>
      </c>
      <c r="L14" s="19">
        <v>0</v>
      </c>
      <c r="M14" s="19">
        <v>0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v>0</v>
      </c>
      <c r="M15" s="19">
        <v>0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v>0</v>
      </c>
      <c r="M16" s="19">
        <v>0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v>0</v>
      </c>
      <c r="M17" s="19">
        <v>0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v>0</v>
      </c>
      <c r="M18" s="19">
        <v>0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v>0</v>
      </c>
      <c r="M19" s="19">
        <v>0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v>0</v>
      </c>
      <c r="M20" s="19">
        <v>0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45.470500000000001</v>
      </c>
      <c r="E21" s="19">
        <v>2.6696</v>
      </c>
      <c r="F21" s="19">
        <v>35.753100000000003</v>
      </c>
      <c r="G21" s="19">
        <v>2.7370999999999999</v>
      </c>
      <c r="H21" s="19">
        <v>35.649000000000001</v>
      </c>
      <c r="I21" s="19">
        <v>2.6867000000000001</v>
      </c>
      <c r="J21" s="19">
        <v>0.19769999999999999</v>
      </c>
      <c r="K21" s="19">
        <f t="shared" si="0"/>
        <v>1.0603378921962994</v>
      </c>
      <c r="L21" s="19">
        <v>0</v>
      </c>
      <c r="M21" s="19">
        <v>0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117.0703</v>
      </c>
      <c r="AC21" s="20">
        <f t="shared" ref="AB21:AC23" si="1">SUM(E21,G21,I21,K21,M21,O21,Q21,S21,U21,W21,Y21,AA21)</f>
        <v>9.1537378921962986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10059.257</v>
      </c>
      <c r="E22" s="19">
        <v>590.07360000000006</v>
      </c>
      <c r="F22" s="19">
        <v>7901.4219999999996</v>
      </c>
      <c r="G22" s="19">
        <v>604.09460000000001</v>
      </c>
      <c r="H22" s="19">
        <v>7878.1239999999998</v>
      </c>
      <c r="I22" s="19">
        <v>592.95989999999995</v>
      </c>
      <c r="J22" s="19">
        <v>43.073999999999998</v>
      </c>
      <c r="K22" s="19">
        <f t="shared" si="0"/>
        <v>231.02172164119068</v>
      </c>
      <c r="L22" s="19">
        <v>0</v>
      </c>
      <c r="M22" s="19">
        <v>0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25881.877</v>
      </c>
      <c r="AC22" s="20">
        <f t="shared" si="1"/>
        <v>2018.1498216411906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0.182</v>
      </c>
      <c r="E23" s="19">
        <v>1.0699999999999999E-2</v>
      </c>
      <c r="F23" s="19">
        <v>0.14299999999999999</v>
      </c>
      <c r="G23" s="19">
        <v>1.09E-2</v>
      </c>
      <c r="H23" s="19">
        <v>0.14199999999999999</v>
      </c>
      <c r="I23" s="19">
        <v>1.0699999999999999E-2</v>
      </c>
      <c r="J23" s="19">
        <v>1E-3</v>
      </c>
      <c r="K23" s="19">
        <f t="shared" si="0"/>
        <v>5.3633681952266025E-3</v>
      </c>
      <c r="L23" s="19">
        <v>0</v>
      </c>
      <c r="M23" s="19">
        <v>0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1"/>
        <v>0.46799999999999997</v>
      </c>
      <c r="AC23" s="20">
        <f t="shared" si="1"/>
        <v>3.7663368195226601E-2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2024-06-11T06:28:08Z</dcterms:modified>
</cp:coreProperties>
</file>