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B83788A3-536C-4B52-A543-A529E06CDA1C}" xr6:coauthVersionLast="47" xr6:coauthVersionMax="47" xr10:uidLastSave="{00000000-0000-0000-0000-000000000000}"/>
  <bookViews>
    <workbookView xWindow="28680" yWindow="-915" windowWidth="29040" windowHeight="15720" xr2:uid="{00000000-000D-0000-FFFF-FFFF00000000}"/>
  </bookViews>
  <sheets>
    <sheet name="Ф11_4кв_24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28" i="13" l="1"/>
  <c r="AB28" i="13"/>
  <c r="AA28" i="13"/>
  <c r="Z28" i="13"/>
  <c r="Y28" i="13"/>
  <c r="X28" i="13"/>
  <c r="AD28" i="13" s="1"/>
  <c r="V28" i="13"/>
  <c r="U28" i="13"/>
  <c r="T28" i="13"/>
  <c r="S28" i="13"/>
  <c r="R28" i="13"/>
  <c r="Q28" i="13"/>
  <c r="W28" i="13" s="1"/>
  <c r="O28" i="13"/>
  <c r="N28" i="13"/>
  <c r="M28" i="13"/>
  <c r="L28" i="13"/>
  <c r="K28" i="13"/>
  <c r="J28" i="13"/>
  <c r="P28" i="13" s="1"/>
  <c r="H28" i="13"/>
  <c r="G28" i="13"/>
  <c r="F28" i="13"/>
  <c r="E28" i="13"/>
  <c r="D28" i="13"/>
  <c r="C28" i="13"/>
  <c r="I28" i="13" s="1"/>
  <c r="AD27" i="13"/>
  <c r="W27" i="13"/>
  <c r="P27" i="13"/>
  <c r="I27" i="13"/>
  <c r="AD26" i="13"/>
  <c r="W26" i="13"/>
  <c r="P26" i="13"/>
  <c r="I26" i="13"/>
  <c r="AF25" i="13"/>
  <c r="AE25" i="13"/>
  <c r="AD25" i="13"/>
  <c r="W25" i="13"/>
  <c r="P25" i="13"/>
  <c r="I25" i="13"/>
  <c r="AD24" i="13"/>
  <c r="W24" i="13"/>
  <c r="P24" i="13"/>
  <c r="I24" i="13"/>
  <c r="AD23" i="13"/>
  <c r="W23" i="13"/>
  <c r="P23" i="13"/>
  <c r="I23" i="13"/>
  <c r="AF22" i="13"/>
  <c r="AF28" i="13" s="1"/>
  <c r="AE22" i="13"/>
  <c r="AD22" i="13"/>
  <c r="W22" i="13"/>
  <c r="P22" i="13"/>
  <c r="I22" i="13"/>
  <c r="AD21" i="13"/>
  <c r="W21" i="13"/>
  <c r="P21" i="13"/>
  <c r="I21" i="13"/>
  <c r="AD20" i="13"/>
  <c r="W20" i="13"/>
  <c r="P20" i="13"/>
  <c r="I20" i="13"/>
  <c r="AE28" i="13" l="1"/>
</calcChain>
</file>

<file path=xl/sharedStrings.xml><?xml version="1.0" encoding="utf-8"?>
<sst xmlns="http://schemas.openxmlformats.org/spreadsheetml/2006/main" count="127" uniqueCount="94">
  <si>
    <t>Звітність</t>
  </si>
  <si>
    <t>Звіт щодо показників надійності (безперервності) електропостачання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</si>
  <si>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</si>
  <si>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</si>
  <si>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</si>
  <si>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</si>
  <si>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</si>
  <si>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розподілу електричної енергії, – 
Національній комісії, що здійснює державне  регулювання у сферах енергетики та комунальних послуг</t>
  </si>
  <si>
    <t>Респондент:</t>
  </si>
  <si>
    <t>Найменування</t>
  </si>
  <si>
    <t>Місцезнаходження</t>
  </si>
  <si>
    <t>№ будинку /корпусу, № квартири /офісу)</t>
  </si>
  <si>
    <t/>
  </si>
  <si>
    <t>Рівень напруги</t>
  </si>
  <si>
    <t>Код рядка</t>
  </si>
  <si>
    <t>Індекс середньої тривалості довгих перерв в електропостачанні (SAIDI), хв.</t>
  </si>
  <si>
    <t>Індекс середньої частоти довгих перерв в електропостачанні (SAIFI)</t>
  </si>
  <si>
    <t>Розрахунковий обсяг недовідпущеної електроенергії (ENS), тис. кВт•год</t>
  </si>
  <si>
    <t>Індекс середньої частоти  коротких перерв в електропостачанні (MAIFI)</t>
  </si>
  <si>
    <t>Кількість точок комерційного обліку  електричної енергії, одиниць</t>
  </si>
  <si>
    <t>Споживання електричної енергії, тис.кВт·год**</t>
  </si>
  <si>
    <t>заплановані перерви</t>
  </si>
  <si>
    <t>незаплановані (аварійні) перерви</t>
  </si>
  <si>
    <t>усього</t>
  </si>
  <si>
    <t>з попередженням</t>
  </si>
  <si>
    <t>без попередження</t>
  </si>
  <si>
    <t>з вини інших ліцензіатів або споживачів</t>
  </si>
  <si>
    <t>форс-мажорні обставини</t>
  </si>
  <si>
    <t>з вини  інших осіб</t>
  </si>
  <si>
    <t>технологічні порушення в мережах ліцензіата</t>
  </si>
  <si>
    <t>A</t>
  </si>
  <si>
    <t>Б</t>
  </si>
  <si>
    <t>010</t>
  </si>
  <si>
    <t>020</t>
  </si>
  <si>
    <t>030</t>
  </si>
  <si>
    <t>040</t>
  </si>
  <si>
    <t>050</t>
  </si>
  <si>
    <t>060</t>
  </si>
  <si>
    <t>065</t>
  </si>
  <si>
    <t>070</t>
  </si>
  <si>
    <t>080</t>
  </si>
  <si>
    <t>090</t>
  </si>
  <si>
    <t>100</t>
  </si>
  <si>
    <t>110</t>
  </si>
  <si>
    <t>120</t>
  </si>
  <si>
    <t>125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</si>
  <si>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</si>
  <si>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</si>
  <si>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</si>
  <si>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</si>
  <si>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</si>
  <si>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</si>
  <si>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</si>
  <si>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</si>
  <si>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</si>
  <si>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</si>
  <si>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</si>
  <si>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250</t>
  </si>
  <si>
    <t>260</t>
  </si>
  <si>
    <t>110 / 154 кВ</t>
  </si>
  <si>
    <t>005</t>
  </si>
  <si>
    <t>27,5 - 35 кВ</t>
  </si>
  <si>
    <t>6 - 20 кВ</t>
  </si>
  <si>
    <t>015</t>
  </si>
  <si>
    <t>У тому числі у міських населених пунктах</t>
  </si>
  <si>
    <t>у сільських населених пунктах</t>
  </si>
  <si>
    <t>025</t>
  </si>
  <si>
    <t>0,4 кВ</t>
  </si>
  <si>
    <t>035</t>
  </si>
  <si>
    <t xml:space="preserve"> Усього </t>
  </si>
  <si>
    <t>045</t>
  </si>
  <si>
    <t>* - Рівень напруги елемента мережі, відмова або відключення якого призведе до перерви в електропостачанні</t>
  </si>
  <si>
    <t>** - Заповнюється в першому кварталі за даними попереднього року.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</si>
  <si>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</si>
  <si>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</si>
  <si>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</si>
  <si>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</si>
  <si>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</si>
  <si>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</si>
  <si>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 xml:space="preserve">Форма № 11-НКРЕКП
(квартальна)
ЗАТВЕРДЖЕНО
Постанова НКРЕКП
 12.06.2018 № 374
</t>
  </si>
  <si>
    <t xml:space="preserve">До 20 числа місяця наступного 
за звітним періодом
</t>
  </si>
  <si>
    <t>s.yurov@naftogazteplo.com.ua</t>
  </si>
  <si>
    <t>044 537 00 43</t>
  </si>
  <si>
    <t>(поштовий індекс, область /Автономна Республіка Крим, район, населений пункт, вулиця /провулок, площа тощо,</t>
  </si>
  <si>
    <t xml:space="preserve">             Сергій ЮРОВ </t>
  </si>
  <si>
    <t xml:space="preserve">                            063 308 63 31</t>
  </si>
  <si>
    <t xml:space="preserve">              (П.І.Б.) </t>
  </si>
  <si>
    <t xml:space="preserve">Федір ШЕВЧЕНКО    </t>
  </si>
  <si>
    <t xml:space="preserve">03150, м. Київ, вул. Шолуденка </t>
  </si>
  <si>
    <t>2024</t>
  </si>
  <si>
    <t>будинок 1</t>
  </si>
  <si>
    <t>ТОВ "Нафтогаз Тепло" Код ЄДРПОУ 42399765</t>
  </si>
  <si>
    <t xml:space="preserve">т.в.о. Генерального Директора </t>
  </si>
  <si>
    <t>IV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</si>
</sst>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"/>
  </numFmts>
  <fonts count="29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PragmaticaCTT"/>
      <charset val="204"/>
    </font>
    <font>
      <sz val="13.5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b/>
      <sz val="12"/>
      <name val="Times New Roman Cyr"/>
      <charset val="204"/>
    </font>
    <font>
      <sz val="12"/>
      <name val="Times New Roman Cyr"/>
      <charset val="204"/>
    </font>
    <font>
      <sz val="14"/>
      <name val="Times New Roman"/>
      <family val="1"/>
    </font>
    <font>
      <sz val="8"/>
      <name val="Times New Roman"/>
      <family val="1"/>
      <charset val="204"/>
    </font>
    <font>
      <b/>
      <sz val="8"/>
      <name val="Times New Roman Cyr"/>
      <charset val="204"/>
    </font>
    <font>
      <sz val="12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i/>
      <sz val="8"/>
      <name val="Times New Roman Cyr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</font>
    <font>
      <sz val="8"/>
      <name val="Arial Cyr"/>
      <family val="2"/>
      <charset val="204"/>
    </font>
    <font>
      <sz val="8"/>
      <name val="Times New Roman"/>
      <family val="1"/>
    </font>
    <font>
      <sz val="12"/>
      <name val="PragmaticaCTT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1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justify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 applyProtection="1">
      <protection locked="0"/>
    </xf>
    <xf numFmtId="0" fontId="10" fillId="0" borderId="0" xfId="0" applyFont="1" applyAlignment="1">
      <alignment horizontal="center" wrapText="1"/>
    </xf>
    <xf numFmtId="49" fontId="11" fillId="0" borderId="1" xfId="0" applyNumberFormat="1" applyFont="1" applyBorder="1" applyAlignment="1" applyProtection="1">
      <alignment horizontal="center" wrapText="1"/>
      <protection locked="0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wrapText="1"/>
    </xf>
    <xf numFmtId="0" fontId="12" fillId="0" borderId="0" xfId="0" applyFont="1"/>
    <xf numFmtId="0" fontId="8" fillId="0" borderId="0" xfId="0" applyFont="1" applyAlignment="1">
      <alignment horizontal="center" vertical="top" wrapText="1"/>
    </xf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20" fillId="0" borderId="0" xfId="0" applyFont="1" applyAlignment="1">
      <alignment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textRotation="90" wrapText="1"/>
    </xf>
    <xf numFmtId="0" fontId="16" fillId="2" borderId="3" xfId="0" applyFont="1" applyFill="1" applyBorder="1" applyAlignment="1">
      <alignment horizontal="center" vertical="center" textRotation="90" wrapText="1"/>
    </xf>
    <xf numFmtId="0" fontId="16" fillId="2" borderId="15" xfId="0" applyFont="1" applyFill="1" applyBorder="1" applyAlignment="1">
      <alignment horizontal="center" vertical="center" textRotation="90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27" xfId="0" quotePrefix="1" applyFont="1" applyFill="1" applyBorder="1" applyAlignment="1">
      <alignment horizontal="center" vertical="center" wrapText="1"/>
    </xf>
    <xf numFmtId="0" fontId="16" fillId="2" borderId="28" xfId="0" quotePrefix="1" applyFont="1" applyFill="1" applyBorder="1" applyAlignment="1">
      <alignment horizontal="center" vertical="center" wrapText="1"/>
    </xf>
    <xf numFmtId="0" fontId="16" fillId="2" borderId="26" xfId="0" quotePrefix="1" applyFont="1" applyFill="1" applyBorder="1" applyAlignment="1">
      <alignment horizontal="center" vertical="center" wrapText="1"/>
    </xf>
    <xf numFmtId="0" fontId="21" fillId="2" borderId="29" xfId="0" quotePrefix="1" applyFont="1" applyFill="1" applyBorder="1" applyAlignment="1">
      <alignment horizontal="center" vertical="center" wrapText="1"/>
    </xf>
    <xf numFmtId="0" fontId="16" fillId="2" borderId="30" xfId="0" quotePrefix="1" applyFont="1" applyFill="1" applyBorder="1" applyAlignment="1">
      <alignment horizontal="center" vertical="center" wrapText="1"/>
    </xf>
    <xf numFmtId="0" fontId="21" fillId="2" borderId="26" xfId="0" quotePrefix="1" applyFont="1" applyFill="1" applyBorder="1" applyAlignment="1">
      <alignment horizontal="center" vertical="center" wrapText="1"/>
    </xf>
    <xf numFmtId="0" fontId="21" fillId="2" borderId="17" xfId="0" quotePrefix="1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3" xfId="0" quotePrefix="1" applyFont="1" applyFill="1" applyBorder="1" applyAlignment="1">
      <alignment horizontal="center" vertical="center" wrapText="1"/>
    </xf>
    <xf numFmtId="164" fontId="22" fillId="0" borderId="34" xfId="0" applyNumberFormat="1" applyFont="1" applyBorder="1" applyAlignment="1" applyProtection="1">
      <alignment horizontal="center" vertical="center" wrapText="1"/>
      <protection locked="0"/>
    </xf>
    <xf numFmtId="164" fontId="22" fillId="0" borderId="35" xfId="0" applyNumberFormat="1" applyFont="1" applyBorder="1" applyAlignment="1" applyProtection="1">
      <alignment horizontal="center" vertical="center" wrapText="1"/>
      <protection locked="0"/>
    </xf>
    <xf numFmtId="164" fontId="22" fillId="0" borderId="33" xfId="0" applyNumberFormat="1" applyFont="1" applyBorder="1" applyAlignment="1" applyProtection="1">
      <alignment horizontal="center" vertical="center" wrapText="1"/>
      <protection locked="0"/>
    </xf>
    <xf numFmtId="164" fontId="23" fillId="3" borderId="36" xfId="0" applyNumberFormat="1" applyFont="1" applyFill="1" applyBorder="1" applyAlignment="1">
      <alignment horizontal="center" vertical="center" wrapText="1"/>
    </xf>
    <xf numFmtId="4" fontId="22" fillId="0" borderId="37" xfId="0" applyNumberFormat="1" applyFont="1" applyBorder="1" applyAlignment="1" applyProtection="1">
      <alignment horizontal="center" vertical="center" wrapText="1"/>
      <protection locked="0"/>
    </xf>
    <xf numFmtId="4" fontId="22" fillId="0" borderId="35" xfId="0" applyNumberFormat="1" applyFont="1" applyBorder="1" applyAlignment="1" applyProtection="1">
      <alignment horizontal="center" vertical="center" wrapText="1"/>
      <protection locked="0"/>
    </xf>
    <xf numFmtId="4" fontId="22" fillId="0" borderId="33" xfId="0" applyNumberFormat="1" applyFont="1" applyBorder="1" applyAlignment="1" applyProtection="1">
      <alignment horizontal="center" vertical="center" wrapText="1"/>
      <protection locked="0"/>
    </xf>
    <xf numFmtId="4" fontId="23" fillId="3" borderId="36" xfId="0" applyNumberFormat="1" applyFont="1" applyFill="1" applyBorder="1" applyAlignment="1">
      <alignment horizontal="center" vertical="center" wrapText="1"/>
    </xf>
    <xf numFmtId="165" fontId="22" fillId="0" borderId="34" xfId="0" applyNumberFormat="1" applyFont="1" applyBorder="1" applyAlignment="1" applyProtection="1">
      <alignment horizontal="center" vertical="center" wrapText="1"/>
      <protection locked="0"/>
    </xf>
    <xf numFmtId="165" fontId="22" fillId="0" borderId="35" xfId="0" applyNumberFormat="1" applyFont="1" applyBorder="1" applyAlignment="1" applyProtection="1">
      <alignment horizontal="center" vertical="center" wrapText="1"/>
      <protection locked="0"/>
    </xf>
    <xf numFmtId="165" fontId="22" fillId="0" borderId="33" xfId="0" applyNumberFormat="1" applyFont="1" applyBorder="1" applyAlignment="1" applyProtection="1">
      <alignment horizontal="center" vertical="center" wrapText="1"/>
      <protection locked="0"/>
    </xf>
    <xf numFmtId="165" fontId="23" fillId="3" borderId="36" xfId="0" applyNumberFormat="1" applyFont="1" applyFill="1" applyBorder="1" applyAlignment="1">
      <alignment horizontal="center" vertical="center" wrapText="1"/>
    </xf>
    <xf numFmtId="166" fontId="22" fillId="0" borderId="34" xfId="0" applyNumberFormat="1" applyFont="1" applyBorder="1" applyAlignment="1" applyProtection="1">
      <alignment horizontal="center" vertical="center" wrapText="1"/>
      <protection locked="0"/>
    </xf>
    <xf numFmtId="166" fontId="22" fillId="0" borderId="35" xfId="0" applyNumberFormat="1" applyFont="1" applyBorder="1" applyAlignment="1" applyProtection="1">
      <alignment horizontal="center" vertical="center" wrapText="1"/>
      <protection locked="0"/>
    </xf>
    <xf numFmtId="166" fontId="16" fillId="0" borderId="35" xfId="0" applyNumberFormat="1" applyFont="1" applyBorder="1" applyAlignment="1" applyProtection="1">
      <alignment horizontal="center" vertical="center"/>
      <protection locked="0"/>
    </xf>
    <xf numFmtId="166" fontId="16" fillId="0" borderId="33" xfId="0" applyNumberFormat="1" applyFont="1" applyBorder="1" applyAlignment="1" applyProtection="1">
      <alignment horizontal="center" vertical="center"/>
      <protection locked="0"/>
    </xf>
    <xf numFmtId="166" fontId="23" fillId="3" borderId="36" xfId="0" applyNumberFormat="1" applyFont="1" applyFill="1" applyBorder="1" applyAlignment="1">
      <alignment horizontal="center" vertical="center" wrapText="1"/>
    </xf>
    <xf numFmtId="3" fontId="20" fillId="4" borderId="37" xfId="0" applyNumberFormat="1" applyFont="1" applyFill="1" applyBorder="1" applyAlignment="1">
      <alignment horizontal="center" vertical="center"/>
    </xf>
    <xf numFmtId="166" fontId="20" fillId="4" borderId="38" xfId="0" applyNumberFormat="1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 wrapText="1"/>
    </xf>
    <xf numFmtId="0" fontId="16" fillId="2" borderId="40" xfId="0" quotePrefix="1" applyFont="1" applyFill="1" applyBorder="1" applyAlignment="1">
      <alignment horizontal="center" vertical="center" wrapText="1"/>
    </xf>
    <xf numFmtId="164" fontId="22" fillId="0" borderId="41" xfId="0" applyNumberFormat="1" applyFont="1" applyBorder="1" applyAlignment="1" applyProtection="1">
      <alignment horizontal="center" vertical="center" wrapText="1"/>
      <protection locked="0"/>
    </xf>
    <xf numFmtId="164" fontId="22" fillId="0" borderId="42" xfId="0" applyNumberFormat="1" applyFont="1" applyBorder="1" applyAlignment="1" applyProtection="1">
      <alignment horizontal="center" vertical="center" wrapText="1"/>
      <protection locked="0"/>
    </xf>
    <xf numFmtId="164" fontId="22" fillId="0" borderId="40" xfId="0" applyNumberFormat="1" applyFont="1" applyBorder="1" applyAlignment="1" applyProtection="1">
      <alignment horizontal="center" vertical="center" wrapText="1"/>
      <protection locked="0"/>
    </xf>
    <xf numFmtId="164" fontId="23" fillId="3" borderId="29" xfId="0" applyNumberFormat="1" applyFont="1" applyFill="1" applyBorder="1" applyAlignment="1">
      <alignment horizontal="center" vertical="center" wrapText="1"/>
    </xf>
    <xf numFmtId="4" fontId="22" fillId="0" borderId="43" xfId="0" applyNumberFormat="1" applyFont="1" applyBorder="1" applyAlignment="1" applyProtection="1">
      <alignment horizontal="center" vertical="center" wrapText="1"/>
      <protection locked="0"/>
    </xf>
    <xf numFmtId="4" fontId="22" fillId="0" borderId="42" xfId="0" applyNumberFormat="1" applyFont="1" applyBorder="1" applyAlignment="1" applyProtection="1">
      <alignment horizontal="center" vertical="center" wrapText="1"/>
      <protection locked="0"/>
    </xf>
    <xf numFmtId="4" fontId="22" fillId="0" borderId="40" xfId="0" applyNumberFormat="1" applyFont="1" applyBorder="1" applyAlignment="1" applyProtection="1">
      <alignment horizontal="center" vertical="center" wrapText="1"/>
      <protection locked="0"/>
    </xf>
    <xf numFmtId="4" fontId="23" fillId="3" borderId="29" xfId="0" applyNumberFormat="1" applyFont="1" applyFill="1" applyBorder="1" applyAlignment="1">
      <alignment horizontal="center" vertical="center" wrapText="1"/>
    </xf>
    <xf numFmtId="165" fontId="22" fillId="0" borderId="41" xfId="0" applyNumberFormat="1" applyFont="1" applyBorder="1" applyAlignment="1" applyProtection="1">
      <alignment horizontal="center" vertical="center" wrapText="1"/>
      <protection locked="0"/>
    </xf>
    <xf numFmtId="165" fontId="22" fillId="0" borderId="42" xfId="0" applyNumberFormat="1" applyFont="1" applyBorder="1" applyAlignment="1" applyProtection="1">
      <alignment horizontal="center" vertical="center" wrapText="1"/>
      <protection locked="0"/>
    </xf>
    <xf numFmtId="165" fontId="22" fillId="0" borderId="40" xfId="0" applyNumberFormat="1" applyFont="1" applyBorder="1" applyAlignment="1" applyProtection="1">
      <alignment horizontal="center" vertical="center" wrapText="1"/>
      <protection locked="0"/>
    </xf>
    <xf numFmtId="165" fontId="23" fillId="3" borderId="29" xfId="0" applyNumberFormat="1" applyFont="1" applyFill="1" applyBorder="1" applyAlignment="1">
      <alignment horizontal="center" vertical="center" wrapText="1"/>
    </xf>
    <xf numFmtId="166" fontId="22" fillId="0" borderId="41" xfId="0" applyNumberFormat="1" applyFont="1" applyBorder="1" applyAlignment="1" applyProtection="1">
      <alignment horizontal="center" vertical="center" wrapText="1"/>
      <protection locked="0"/>
    </xf>
    <xf numFmtId="166" fontId="22" fillId="0" borderId="42" xfId="0" applyNumberFormat="1" applyFont="1" applyBorder="1" applyAlignment="1" applyProtection="1">
      <alignment horizontal="center" vertical="center" wrapText="1"/>
      <protection locked="0"/>
    </xf>
    <xf numFmtId="166" fontId="16" fillId="0" borderId="42" xfId="0" applyNumberFormat="1" applyFont="1" applyBorder="1" applyAlignment="1" applyProtection="1">
      <alignment horizontal="center" vertical="center"/>
      <protection locked="0"/>
    </xf>
    <xf numFmtId="166" fontId="16" fillId="0" borderId="40" xfId="0" applyNumberFormat="1" applyFont="1" applyBorder="1" applyAlignment="1" applyProtection="1">
      <alignment horizontal="center" vertical="center"/>
      <protection locked="0"/>
    </xf>
    <xf numFmtId="166" fontId="23" fillId="3" borderId="29" xfId="0" applyNumberFormat="1" applyFont="1" applyFill="1" applyBorder="1" applyAlignment="1">
      <alignment horizontal="center" vertical="center" wrapText="1"/>
    </xf>
    <xf numFmtId="3" fontId="20" fillId="4" borderId="43" xfId="0" applyNumberFormat="1" applyFont="1" applyFill="1" applyBorder="1" applyAlignment="1">
      <alignment horizontal="center" vertical="center"/>
    </xf>
    <xf numFmtId="166" fontId="20" fillId="4" borderId="44" xfId="0" applyNumberFormat="1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 wrapText="1"/>
    </xf>
    <xf numFmtId="3" fontId="20" fillId="3" borderId="34" xfId="0" applyNumberFormat="1" applyFont="1" applyFill="1" applyBorder="1" applyAlignment="1">
      <alignment horizontal="center" vertical="center" wrapText="1"/>
    </xf>
    <xf numFmtId="166" fontId="20" fillId="3" borderId="24" xfId="0" applyNumberFormat="1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left" vertical="center" wrapText="1"/>
    </xf>
    <xf numFmtId="0" fontId="16" fillId="2" borderId="15" xfId="0" quotePrefix="1" applyFont="1" applyFill="1" applyBorder="1" applyAlignment="1">
      <alignment horizontal="center" vertical="center" wrapText="1"/>
    </xf>
    <xf numFmtId="164" fontId="22" fillId="0" borderId="22" xfId="0" applyNumberFormat="1" applyFont="1" applyBorder="1" applyAlignment="1" applyProtection="1">
      <alignment horizontal="center" vertical="center" wrapText="1"/>
      <protection locked="0"/>
    </xf>
    <xf numFmtId="164" fontId="22" fillId="0" borderId="3" xfId="0" applyNumberFormat="1" applyFont="1" applyBorder="1" applyAlignment="1" applyProtection="1">
      <alignment horizontal="center" vertical="center" wrapText="1"/>
      <protection locked="0"/>
    </xf>
    <xf numFmtId="164" fontId="22" fillId="0" borderId="15" xfId="0" applyNumberFormat="1" applyFont="1" applyBorder="1" applyAlignment="1" applyProtection="1">
      <alignment horizontal="center" vertical="center" wrapText="1"/>
      <protection locked="0"/>
    </xf>
    <xf numFmtId="164" fontId="23" fillId="3" borderId="46" xfId="0" applyNumberFormat="1" applyFont="1" applyFill="1" applyBorder="1" applyAlignment="1">
      <alignment horizontal="center" vertical="center" wrapText="1"/>
    </xf>
    <xf numFmtId="4" fontId="22" fillId="0" borderId="14" xfId="0" applyNumberFormat="1" applyFont="1" applyBorder="1" applyAlignment="1" applyProtection="1">
      <alignment horizontal="center" vertical="center" wrapText="1"/>
      <protection locked="0"/>
    </xf>
    <xf numFmtId="4" fontId="22" fillId="0" borderId="3" xfId="0" applyNumberFormat="1" applyFont="1" applyBorder="1" applyAlignment="1" applyProtection="1">
      <alignment horizontal="center" vertical="center" wrapText="1"/>
      <protection locked="0"/>
    </xf>
    <xf numFmtId="4" fontId="22" fillId="0" borderId="15" xfId="0" applyNumberFormat="1" applyFont="1" applyBorder="1" applyAlignment="1" applyProtection="1">
      <alignment horizontal="center" vertical="center" wrapText="1"/>
      <protection locked="0"/>
    </xf>
    <xf numFmtId="4" fontId="23" fillId="3" borderId="46" xfId="0" applyNumberFormat="1" applyFont="1" applyFill="1" applyBorder="1" applyAlignment="1">
      <alignment horizontal="center" vertical="center" wrapText="1"/>
    </xf>
    <xf numFmtId="165" fontId="22" fillId="0" borderId="22" xfId="0" applyNumberFormat="1" applyFont="1" applyBorder="1" applyAlignment="1" applyProtection="1">
      <alignment horizontal="center" vertical="center" wrapText="1"/>
      <protection locked="0"/>
    </xf>
    <xf numFmtId="165" fontId="22" fillId="0" borderId="3" xfId="0" applyNumberFormat="1" applyFont="1" applyBorder="1" applyAlignment="1" applyProtection="1">
      <alignment horizontal="center" vertical="center" wrapText="1"/>
      <protection locked="0"/>
    </xf>
    <xf numFmtId="165" fontId="22" fillId="0" borderId="15" xfId="0" applyNumberFormat="1" applyFont="1" applyBorder="1" applyAlignment="1" applyProtection="1">
      <alignment horizontal="center" vertical="center" wrapText="1"/>
      <protection locked="0"/>
    </xf>
    <xf numFmtId="165" fontId="23" fillId="3" borderId="46" xfId="0" applyNumberFormat="1" applyFont="1" applyFill="1" applyBorder="1" applyAlignment="1">
      <alignment horizontal="center" vertical="center" wrapText="1"/>
    </xf>
    <xf numFmtId="166" fontId="22" fillId="0" borderId="22" xfId="0" applyNumberFormat="1" applyFont="1" applyBorder="1" applyAlignment="1" applyProtection="1">
      <alignment horizontal="center" vertical="center" wrapText="1"/>
      <protection locked="0"/>
    </xf>
    <xf numFmtId="166" fontId="22" fillId="0" borderId="3" xfId="0" applyNumberFormat="1" applyFont="1" applyBorder="1" applyAlignment="1" applyProtection="1">
      <alignment horizontal="center" vertical="center" wrapText="1"/>
      <protection locked="0"/>
    </xf>
    <xf numFmtId="166" fontId="16" fillId="0" borderId="3" xfId="0" applyNumberFormat="1" applyFont="1" applyBorder="1" applyAlignment="1" applyProtection="1">
      <alignment horizontal="center" vertical="center"/>
      <protection locked="0"/>
    </xf>
    <xf numFmtId="166" fontId="16" fillId="0" borderId="15" xfId="0" applyNumberFormat="1" applyFont="1" applyBorder="1" applyAlignment="1" applyProtection="1">
      <alignment horizontal="center" vertical="center"/>
      <protection locked="0"/>
    </xf>
    <xf numFmtId="166" fontId="23" fillId="3" borderId="46" xfId="0" applyNumberFormat="1" applyFont="1" applyFill="1" applyBorder="1" applyAlignment="1">
      <alignment horizontal="center" vertical="center" wrapText="1"/>
    </xf>
    <xf numFmtId="3" fontId="20" fillId="4" borderId="14" xfId="0" applyNumberFormat="1" applyFont="1" applyFill="1" applyBorder="1" applyAlignment="1">
      <alignment horizontal="center" vertical="center"/>
    </xf>
    <xf numFmtId="166" fontId="20" fillId="4" borderId="47" xfId="0" applyNumberFormat="1" applyFont="1" applyFill="1" applyBorder="1" applyAlignment="1">
      <alignment horizontal="center" vertical="center"/>
    </xf>
    <xf numFmtId="0" fontId="16" fillId="2" borderId="48" xfId="0" applyFont="1" applyFill="1" applyBorder="1" applyAlignment="1">
      <alignment horizontal="left" vertical="center" wrapText="1"/>
    </xf>
    <xf numFmtId="0" fontId="16" fillId="2" borderId="49" xfId="0" quotePrefix="1" applyFont="1" applyFill="1" applyBorder="1" applyAlignment="1">
      <alignment horizontal="center" vertical="center" wrapText="1"/>
    </xf>
    <xf numFmtId="164" fontId="22" fillId="0" borderId="23" xfId="0" applyNumberFormat="1" applyFont="1" applyBorder="1" applyAlignment="1" applyProtection="1">
      <alignment horizontal="center" vertical="center" wrapText="1"/>
      <protection locked="0"/>
    </xf>
    <xf numFmtId="164" fontId="22" fillId="0" borderId="50" xfId="0" applyNumberFormat="1" applyFont="1" applyBorder="1" applyAlignment="1" applyProtection="1">
      <alignment horizontal="center" vertical="center" wrapText="1"/>
      <protection locked="0"/>
    </xf>
    <xf numFmtId="164" fontId="22" fillId="0" borderId="49" xfId="0" applyNumberFormat="1" applyFont="1" applyBorder="1" applyAlignment="1" applyProtection="1">
      <alignment horizontal="center" vertical="center" wrapText="1"/>
      <protection locked="0"/>
    </xf>
    <xf numFmtId="164" fontId="23" fillId="3" borderId="21" xfId="0" applyNumberFormat="1" applyFont="1" applyFill="1" applyBorder="1" applyAlignment="1">
      <alignment horizontal="center" vertical="center" wrapText="1"/>
    </xf>
    <xf numFmtId="4" fontId="22" fillId="0" borderId="51" xfId="0" applyNumberFormat="1" applyFont="1" applyBorder="1" applyAlignment="1" applyProtection="1">
      <alignment horizontal="center" vertical="center" wrapText="1"/>
      <protection locked="0"/>
    </xf>
    <xf numFmtId="4" fontId="22" fillId="0" borderId="50" xfId="0" applyNumberFormat="1" applyFont="1" applyBorder="1" applyAlignment="1" applyProtection="1">
      <alignment horizontal="center" vertical="center" wrapText="1"/>
      <protection locked="0"/>
    </xf>
    <xf numFmtId="4" fontId="22" fillId="0" borderId="49" xfId="0" applyNumberFormat="1" applyFont="1" applyBorder="1" applyAlignment="1" applyProtection="1">
      <alignment horizontal="center" vertical="center" wrapText="1"/>
      <protection locked="0"/>
    </xf>
    <xf numFmtId="4" fontId="23" fillId="3" borderId="21" xfId="0" applyNumberFormat="1" applyFont="1" applyFill="1" applyBorder="1" applyAlignment="1">
      <alignment horizontal="center" vertical="center" wrapText="1"/>
    </xf>
    <xf numFmtId="165" fontId="22" fillId="0" borderId="23" xfId="0" applyNumberFormat="1" applyFont="1" applyBorder="1" applyAlignment="1" applyProtection="1">
      <alignment horizontal="center" vertical="center" wrapText="1"/>
      <protection locked="0"/>
    </xf>
    <xf numFmtId="165" fontId="22" fillId="0" borderId="50" xfId="0" applyNumberFormat="1" applyFont="1" applyBorder="1" applyAlignment="1" applyProtection="1">
      <alignment horizontal="center" vertical="center" wrapText="1"/>
      <protection locked="0"/>
    </xf>
    <xf numFmtId="165" fontId="22" fillId="0" borderId="49" xfId="0" applyNumberFormat="1" applyFont="1" applyBorder="1" applyAlignment="1" applyProtection="1">
      <alignment horizontal="center" vertical="center" wrapText="1"/>
      <protection locked="0"/>
    </xf>
    <xf numFmtId="165" fontId="23" fillId="3" borderId="21" xfId="0" applyNumberFormat="1" applyFont="1" applyFill="1" applyBorder="1" applyAlignment="1">
      <alignment horizontal="center" vertical="center" wrapText="1"/>
    </xf>
    <xf numFmtId="166" fontId="22" fillId="0" borderId="23" xfId="0" applyNumberFormat="1" applyFont="1" applyBorder="1" applyAlignment="1" applyProtection="1">
      <alignment horizontal="center" vertical="center" wrapText="1"/>
      <protection locked="0"/>
    </xf>
    <xf numFmtId="166" fontId="22" fillId="0" borderId="50" xfId="0" applyNumberFormat="1" applyFont="1" applyBorder="1" applyAlignment="1" applyProtection="1">
      <alignment horizontal="center" vertical="center" wrapText="1"/>
      <protection locked="0"/>
    </xf>
    <xf numFmtId="166" fontId="16" fillId="0" borderId="50" xfId="0" applyNumberFormat="1" applyFont="1" applyBorder="1" applyAlignment="1" applyProtection="1">
      <alignment horizontal="center" vertical="center"/>
      <protection locked="0"/>
    </xf>
    <xf numFmtId="166" fontId="16" fillId="0" borderId="49" xfId="0" applyNumberFormat="1" applyFont="1" applyBorder="1" applyAlignment="1" applyProtection="1">
      <alignment horizontal="center" vertical="center"/>
      <protection locked="0"/>
    </xf>
    <xf numFmtId="166" fontId="23" fillId="3" borderId="21" xfId="0" applyNumberFormat="1" applyFont="1" applyFill="1" applyBorder="1" applyAlignment="1">
      <alignment horizontal="center" vertical="center" wrapText="1"/>
    </xf>
    <xf numFmtId="3" fontId="20" fillId="4" borderId="51" xfId="0" applyNumberFormat="1" applyFont="1" applyFill="1" applyBorder="1" applyAlignment="1">
      <alignment horizontal="center" vertical="center"/>
    </xf>
    <xf numFmtId="164" fontId="22" fillId="0" borderId="27" xfId="0" applyNumberFormat="1" applyFont="1" applyBorder="1" applyAlignment="1" applyProtection="1">
      <alignment horizontal="center" vertical="center" wrapText="1"/>
      <protection locked="0"/>
    </xf>
    <xf numFmtId="164" fontId="22" fillId="0" borderId="28" xfId="0" applyNumberFormat="1" applyFont="1" applyBorder="1" applyAlignment="1" applyProtection="1">
      <alignment horizontal="center" vertical="center" wrapText="1"/>
      <protection locked="0"/>
    </xf>
    <xf numFmtId="164" fontId="22" fillId="0" borderId="26" xfId="0" applyNumberFormat="1" applyFont="1" applyBorder="1" applyAlignment="1" applyProtection="1">
      <alignment horizontal="center" vertical="center" wrapText="1"/>
      <protection locked="0"/>
    </xf>
    <xf numFmtId="164" fontId="23" fillId="3" borderId="17" xfId="0" applyNumberFormat="1" applyFont="1" applyFill="1" applyBorder="1" applyAlignment="1">
      <alignment horizontal="center" vertical="center" wrapText="1"/>
    </xf>
    <xf numFmtId="4" fontId="22" fillId="0" borderId="30" xfId="0" applyNumberFormat="1" applyFont="1" applyBorder="1" applyAlignment="1" applyProtection="1">
      <alignment horizontal="center" vertical="center" wrapText="1"/>
      <protection locked="0"/>
    </xf>
    <xf numFmtId="4" fontId="22" fillId="0" borderId="28" xfId="0" applyNumberFormat="1" applyFont="1" applyBorder="1" applyAlignment="1" applyProtection="1">
      <alignment horizontal="center" vertical="center" wrapText="1"/>
      <protection locked="0"/>
    </xf>
    <xf numFmtId="4" fontId="22" fillId="0" borderId="26" xfId="0" applyNumberFormat="1" applyFont="1" applyBorder="1" applyAlignment="1" applyProtection="1">
      <alignment horizontal="center" vertical="center" wrapText="1"/>
      <protection locked="0"/>
    </xf>
    <xf numFmtId="4" fontId="23" fillId="3" borderId="17" xfId="0" applyNumberFormat="1" applyFont="1" applyFill="1" applyBorder="1" applyAlignment="1">
      <alignment horizontal="center" vertical="center" wrapText="1"/>
    </xf>
    <xf numFmtId="165" fontId="22" fillId="0" borderId="27" xfId="0" applyNumberFormat="1" applyFont="1" applyBorder="1" applyAlignment="1" applyProtection="1">
      <alignment horizontal="center" vertical="center" wrapText="1"/>
      <protection locked="0"/>
    </xf>
    <xf numFmtId="165" fontId="22" fillId="0" borderId="28" xfId="0" applyNumberFormat="1" applyFont="1" applyBorder="1" applyAlignment="1" applyProtection="1">
      <alignment horizontal="center" vertical="center" wrapText="1"/>
      <protection locked="0"/>
    </xf>
    <xf numFmtId="165" fontId="22" fillId="0" borderId="26" xfId="0" applyNumberFormat="1" applyFont="1" applyBorder="1" applyAlignment="1" applyProtection="1">
      <alignment horizontal="center" vertical="center" wrapText="1"/>
      <protection locked="0"/>
    </xf>
    <xf numFmtId="165" fontId="23" fillId="3" borderId="17" xfId="0" applyNumberFormat="1" applyFont="1" applyFill="1" applyBorder="1" applyAlignment="1">
      <alignment horizontal="center" vertical="center" wrapText="1"/>
    </xf>
    <xf numFmtId="166" fontId="22" fillId="0" borderId="27" xfId="0" applyNumberFormat="1" applyFont="1" applyBorder="1" applyAlignment="1" applyProtection="1">
      <alignment horizontal="center" vertical="center" wrapText="1"/>
      <protection locked="0"/>
    </xf>
    <xf numFmtId="166" fontId="22" fillId="0" borderId="28" xfId="0" applyNumberFormat="1" applyFont="1" applyBorder="1" applyAlignment="1" applyProtection="1">
      <alignment horizontal="center" vertical="center" wrapText="1"/>
      <protection locked="0"/>
    </xf>
    <xf numFmtId="166" fontId="16" fillId="0" borderId="28" xfId="0" applyNumberFormat="1" applyFont="1" applyBorder="1" applyAlignment="1" applyProtection="1">
      <alignment horizontal="center" vertical="center"/>
      <protection locked="0"/>
    </xf>
    <xf numFmtId="166" fontId="16" fillId="0" borderId="26" xfId="0" applyNumberFormat="1" applyFont="1" applyBorder="1" applyAlignment="1" applyProtection="1">
      <alignment horizontal="center" vertical="center"/>
      <protection locked="0"/>
    </xf>
    <xf numFmtId="166" fontId="23" fillId="3" borderId="17" xfId="0" applyNumberFormat="1" applyFont="1" applyFill="1" applyBorder="1" applyAlignment="1">
      <alignment horizontal="center" vertical="center" wrapText="1"/>
    </xf>
    <xf numFmtId="3" fontId="20" fillId="4" borderId="30" xfId="0" applyNumberFormat="1" applyFont="1" applyFill="1" applyBorder="1" applyAlignment="1">
      <alignment horizontal="center" vertical="center"/>
    </xf>
    <xf numFmtId="166" fontId="20" fillId="4" borderId="31" xfId="0" applyNumberFormat="1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 wrapText="1"/>
    </xf>
    <xf numFmtId="0" fontId="21" fillId="2" borderId="53" xfId="0" quotePrefix="1" applyFont="1" applyFill="1" applyBorder="1" applyAlignment="1">
      <alignment horizontal="center" vertical="center" wrapText="1"/>
    </xf>
    <xf numFmtId="164" fontId="21" fillId="3" borderId="54" xfId="0" applyNumberFormat="1" applyFont="1" applyFill="1" applyBorder="1" applyAlignment="1">
      <alignment horizontal="center" vertical="center" wrapText="1"/>
    </xf>
    <xf numFmtId="164" fontId="21" fillId="3" borderId="55" xfId="0" applyNumberFormat="1" applyFont="1" applyFill="1" applyBorder="1" applyAlignment="1">
      <alignment horizontal="center" vertical="center" wrapText="1"/>
    </xf>
    <xf numFmtId="164" fontId="21" fillId="3" borderId="56" xfId="0" applyNumberFormat="1" applyFont="1" applyFill="1" applyBorder="1" applyAlignment="1">
      <alignment horizontal="center" vertical="center" wrapText="1"/>
    </xf>
    <xf numFmtId="4" fontId="21" fillId="3" borderId="54" xfId="0" applyNumberFormat="1" applyFont="1" applyFill="1" applyBorder="1" applyAlignment="1">
      <alignment horizontal="center" vertical="center" wrapText="1"/>
    </xf>
    <xf numFmtId="4" fontId="21" fillId="3" borderId="55" xfId="0" applyNumberFormat="1" applyFont="1" applyFill="1" applyBorder="1" applyAlignment="1">
      <alignment horizontal="center" vertical="center" wrapText="1"/>
    </xf>
    <xf numFmtId="4" fontId="21" fillId="3" borderId="56" xfId="0" applyNumberFormat="1" applyFont="1" applyFill="1" applyBorder="1" applyAlignment="1">
      <alignment horizontal="center" vertical="center" wrapText="1"/>
    </xf>
    <xf numFmtId="165" fontId="21" fillId="3" borderId="54" xfId="0" applyNumberFormat="1" applyFont="1" applyFill="1" applyBorder="1" applyAlignment="1">
      <alignment horizontal="center" vertical="center" wrapText="1"/>
    </xf>
    <xf numFmtId="165" fontId="21" fillId="3" borderId="55" xfId="0" applyNumberFormat="1" applyFont="1" applyFill="1" applyBorder="1" applyAlignment="1">
      <alignment horizontal="center" vertical="center" wrapText="1"/>
    </xf>
    <xf numFmtId="165" fontId="21" fillId="3" borderId="56" xfId="0" applyNumberFormat="1" applyFont="1" applyFill="1" applyBorder="1" applyAlignment="1">
      <alignment horizontal="center" vertical="center" wrapText="1"/>
    </xf>
    <xf numFmtId="166" fontId="21" fillId="3" borderId="54" xfId="0" applyNumberFormat="1" applyFont="1" applyFill="1" applyBorder="1" applyAlignment="1">
      <alignment horizontal="center" vertical="center" wrapText="1"/>
    </xf>
    <xf numFmtId="166" fontId="21" fillId="3" borderId="55" xfId="0" applyNumberFormat="1" applyFont="1" applyFill="1" applyBorder="1" applyAlignment="1">
      <alignment horizontal="center" vertical="center" wrapText="1"/>
    </xf>
    <xf numFmtId="166" fontId="21" fillId="3" borderId="56" xfId="0" applyNumberFormat="1" applyFont="1" applyFill="1" applyBorder="1" applyAlignment="1">
      <alignment horizontal="center" vertical="center" wrapText="1"/>
    </xf>
    <xf numFmtId="3" fontId="24" fillId="3" borderId="57" xfId="0" applyNumberFormat="1" applyFont="1" applyFill="1" applyBorder="1" applyAlignment="1">
      <alignment horizontal="center" vertical="center" wrapText="1"/>
    </xf>
    <xf numFmtId="166" fontId="24" fillId="3" borderId="58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25" fillId="0" borderId="0" xfId="0" applyFont="1"/>
    <xf numFmtId="0" fontId="26" fillId="0" borderId="0" xfId="0" applyFont="1"/>
    <xf numFmtId="0" fontId="9" fillId="0" borderId="0" xfId="0" applyFont="1"/>
    <xf numFmtId="0" fontId="27" fillId="0" borderId="0" xfId="0" applyFont="1"/>
    <xf numFmtId="0" fontId="28" fillId="0" borderId="0" xfId="0" applyFont="1"/>
    <xf numFmtId="0" fontId="16" fillId="2" borderId="10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textRotation="90" wrapText="1"/>
    </xf>
    <xf numFmtId="0" fontId="21" fillId="2" borderId="21" xfId="0" applyFont="1" applyFill="1" applyBorder="1" applyAlignment="1">
      <alignment horizontal="center" vertical="center" textRotation="90" wrapText="1"/>
    </xf>
    <xf numFmtId="0" fontId="19" fillId="0" borderId="2" xfId="0" applyFont="1" applyBorder="1" applyAlignment="1">
      <alignment horizontal="center" vertical="top"/>
    </xf>
    <xf numFmtId="0" fontId="15" fillId="0" borderId="0" xfId="0" applyFont="1" applyAlignment="1">
      <alignment horizontal="left" vertical="center" wrapText="1"/>
    </xf>
    <xf numFmtId="49" fontId="15" fillId="0" borderId="0" xfId="0" applyNumberFormat="1" applyFont="1" applyAlignment="1" applyProtection="1">
      <alignment horizontal="center" vertical="center" wrapText="1"/>
      <protection locked="0"/>
    </xf>
    <xf numFmtId="0" fontId="16" fillId="2" borderId="4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49" fontId="11" fillId="0" borderId="1" xfId="0" applyNumberFormat="1" applyFont="1" applyBorder="1" applyAlignment="1" applyProtection="1">
      <alignment horizontal="center" wrapText="1"/>
      <protection locked="0"/>
    </xf>
    <xf numFmtId="0" fontId="13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top"/>
    </xf>
    <xf numFmtId="49" fontId="2" fillId="0" borderId="1" xfId="1" applyNumberFormat="1" applyFont="1" applyBorder="1" applyAlignment="1" applyProtection="1">
      <alignment horizontal="lef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.yurov@naftogazteplo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98501-48FA-4B55-9063-EF88F06861CB}">
  <dimension ref="A1:AF37"/>
  <sheetViews>
    <sheetView tabSelected="1" zoomScale="80" zoomScaleNormal="80" workbookViewId="0">
      <selection activeCell="P47" sqref="P47"/>
    </sheetView>
  </sheetViews>
  <sheetFormatPr defaultRowHeight="14.4"/>
  <cols>
    <col min="1" max="1" width="27.109375" customWidth="1"/>
    <col min="32" max="32" width="11.109375" customWidth="1"/>
  </cols>
  <sheetData>
    <row r="1" spans="1:32" ht="109.2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97" t="s">
        <v>79</v>
      </c>
      <c r="AB1" s="197"/>
      <c r="AC1" s="197"/>
      <c r="AD1" s="197"/>
      <c r="AE1" s="197"/>
      <c r="AF1" s="197"/>
    </row>
    <row r="2" spans="1:32" ht="21" customHeight="1">
      <c r="A2" s="198" t="s">
        <v>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</row>
    <row r="3" spans="1:32" ht="21" customHeight="1">
      <c r="A3" s="199" t="s">
        <v>1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</row>
    <row r="4" spans="1:32" ht="22.8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  <c r="M4" s="13" t="s">
        <v>2</v>
      </c>
      <c r="N4" s="200" t="s">
        <v>93</v>
      </c>
      <c r="O4" s="200"/>
      <c r="P4" s="200"/>
      <c r="Q4" s="15"/>
      <c r="R4" s="14" t="s">
        <v>89</v>
      </c>
      <c r="S4" s="16" t="s">
        <v>3</v>
      </c>
      <c r="T4" s="10"/>
      <c r="U4" s="10"/>
      <c r="V4" s="10"/>
      <c r="W4" s="10"/>
      <c r="X4" s="17"/>
      <c r="Y4" s="10"/>
      <c r="Z4" s="10"/>
      <c r="AA4" s="10"/>
      <c r="AB4" s="10"/>
      <c r="AC4" s="10"/>
      <c r="AD4" s="10"/>
      <c r="AE4" s="10"/>
      <c r="AF4" s="11"/>
    </row>
    <row r="5" spans="1:32" ht="22.8">
      <c r="A5" s="18"/>
      <c r="B5" s="18"/>
      <c r="C5" s="18"/>
      <c r="D5" s="18"/>
      <c r="E5" s="18"/>
      <c r="F5" s="18"/>
      <c r="G5" s="18"/>
      <c r="H5" s="18"/>
      <c r="I5" s="19"/>
      <c r="J5" s="19"/>
      <c r="K5" s="19"/>
      <c r="L5" s="19"/>
      <c r="M5" s="20"/>
      <c r="N5" s="201" t="s">
        <v>4</v>
      </c>
      <c r="O5" s="201"/>
      <c r="P5" s="201"/>
      <c r="Q5" s="20"/>
      <c r="R5" s="20"/>
      <c r="S5" s="20"/>
      <c r="T5" s="10"/>
      <c r="U5" s="10"/>
      <c r="V5" s="10"/>
      <c r="W5" s="10"/>
      <c r="X5" s="18"/>
      <c r="Y5" s="10"/>
      <c r="Z5" s="10"/>
      <c r="AA5" s="10"/>
      <c r="AB5" s="10"/>
      <c r="AC5" s="10"/>
      <c r="AD5" s="10"/>
      <c r="AE5" s="10"/>
      <c r="AF5" s="18"/>
    </row>
    <row r="6" spans="1:32" ht="19.2" customHeight="1">
      <c r="A6" s="21"/>
      <c r="B6" s="202" t="s">
        <v>5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 t="s">
        <v>6</v>
      </c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1"/>
    </row>
    <row r="7" spans="1:32" ht="54" customHeight="1">
      <c r="A7" s="21"/>
      <c r="B7" s="203" t="s">
        <v>7</v>
      </c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4" t="s">
        <v>80</v>
      </c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1"/>
    </row>
    <row r="8" spans="1:32" ht="15.6">
      <c r="A8" s="21"/>
      <c r="B8" s="1" t="s">
        <v>8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1"/>
      <c r="AA8" s="21"/>
      <c r="AB8" s="21"/>
      <c r="AC8" s="21"/>
      <c r="AD8" s="21"/>
      <c r="AE8" s="21"/>
      <c r="AF8" s="21"/>
    </row>
    <row r="9" spans="1:32" ht="18.600000000000001" customHeight="1">
      <c r="A9" s="24"/>
      <c r="B9" s="2" t="s">
        <v>9</v>
      </c>
      <c r="C9" s="22"/>
      <c r="D9" s="22"/>
      <c r="E9" s="205" t="s">
        <v>91</v>
      </c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5"/>
    </row>
    <row r="10" spans="1:32" ht="18" customHeight="1">
      <c r="A10" s="24"/>
      <c r="B10" s="2" t="s">
        <v>10</v>
      </c>
      <c r="C10" s="22"/>
      <c r="D10" s="22"/>
      <c r="E10" s="21"/>
      <c r="F10" s="205" t="s">
        <v>88</v>
      </c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5"/>
    </row>
    <row r="11" spans="1:32">
      <c r="A11" s="24"/>
      <c r="B11" s="206" t="s">
        <v>83</v>
      </c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5"/>
    </row>
    <row r="12" spans="1:32" ht="15.6">
      <c r="A12" s="24"/>
      <c r="B12" s="196" t="s">
        <v>90</v>
      </c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25"/>
    </row>
    <row r="13" spans="1:32">
      <c r="A13" s="24"/>
      <c r="B13" s="181" t="s">
        <v>11</v>
      </c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26"/>
    </row>
    <row r="14" spans="1:32" ht="15.6">
      <c r="A14" s="10"/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3" t="s">
        <v>12</v>
      </c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0"/>
    </row>
    <row r="15" spans="1:32" ht="18.600000000000001" thickBo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ht="30.6" customHeight="1" thickTop="1">
      <c r="A16" s="184" t="s">
        <v>13</v>
      </c>
      <c r="B16" s="187" t="s">
        <v>14</v>
      </c>
      <c r="C16" s="190" t="s">
        <v>15</v>
      </c>
      <c r="D16" s="191"/>
      <c r="E16" s="191"/>
      <c r="F16" s="191"/>
      <c r="G16" s="191"/>
      <c r="H16" s="191"/>
      <c r="I16" s="192"/>
      <c r="J16" s="190" t="s">
        <v>16</v>
      </c>
      <c r="K16" s="191"/>
      <c r="L16" s="191"/>
      <c r="M16" s="191"/>
      <c r="N16" s="191"/>
      <c r="O16" s="191"/>
      <c r="P16" s="192"/>
      <c r="Q16" s="190" t="s">
        <v>17</v>
      </c>
      <c r="R16" s="191"/>
      <c r="S16" s="191"/>
      <c r="T16" s="191"/>
      <c r="U16" s="191"/>
      <c r="V16" s="191"/>
      <c r="W16" s="192"/>
      <c r="X16" s="190" t="s">
        <v>18</v>
      </c>
      <c r="Y16" s="191"/>
      <c r="Z16" s="191"/>
      <c r="AA16" s="191"/>
      <c r="AB16" s="191"/>
      <c r="AC16" s="191"/>
      <c r="AD16" s="192"/>
      <c r="AE16" s="193" t="s">
        <v>19</v>
      </c>
      <c r="AF16" s="172" t="s">
        <v>20</v>
      </c>
    </row>
    <row r="17" spans="1:32" ht="31.8" customHeight="1">
      <c r="A17" s="185"/>
      <c r="B17" s="188"/>
      <c r="C17" s="175" t="s">
        <v>21</v>
      </c>
      <c r="D17" s="176"/>
      <c r="E17" s="177" t="s">
        <v>22</v>
      </c>
      <c r="F17" s="178"/>
      <c r="G17" s="178"/>
      <c r="H17" s="176"/>
      <c r="I17" s="179" t="s">
        <v>23</v>
      </c>
      <c r="J17" s="175" t="s">
        <v>21</v>
      </c>
      <c r="K17" s="176"/>
      <c r="L17" s="177" t="s">
        <v>22</v>
      </c>
      <c r="M17" s="178"/>
      <c r="N17" s="178"/>
      <c r="O17" s="176"/>
      <c r="P17" s="179" t="s">
        <v>23</v>
      </c>
      <c r="Q17" s="175" t="s">
        <v>21</v>
      </c>
      <c r="R17" s="176"/>
      <c r="S17" s="177" t="s">
        <v>22</v>
      </c>
      <c r="T17" s="178"/>
      <c r="U17" s="178"/>
      <c r="V17" s="176"/>
      <c r="W17" s="179" t="s">
        <v>23</v>
      </c>
      <c r="X17" s="175" t="s">
        <v>21</v>
      </c>
      <c r="Y17" s="176"/>
      <c r="Z17" s="177" t="s">
        <v>22</v>
      </c>
      <c r="AA17" s="178"/>
      <c r="AB17" s="178"/>
      <c r="AC17" s="176"/>
      <c r="AD17" s="179" t="s">
        <v>23</v>
      </c>
      <c r="AE17" s="194"/>
      <c r="AF17" s="173"/>
    </row>
    <row r="18" spans="1:32" ht="87.6">
      <c r="A18" s="186"/>
      <c r="B18" s="189"/>
      <c r="C18" s="28" t="s">
        <v>24</v>
      </c>
      <c r="D18" s="29" t="s">
        <v>25</v>
      </c>
      <c r="E18" s="29" t="s">
        <v>26</v>
      </c>
      <c r="F18" s="29" t="s">
        <v>27</v>
      </c>
      <c r="G18" s="29" t="s">
        <v>28</v>
      </c>
      <c r="H18" s="30" t="s">
        <v>29</v>
      </c>
      <c r="I18" s="180"/>
      <c r="J18" s="28" t="s">
        <v>24</v>
      </c>
      <c r="K18" s="29" t="s">
        <v>25</v>
      </c>
      <c r="L18" s="29" t="s">
        <v>26</v>
      </c>
      <c r="M18" s="29" t="s">
        <v>27</v>
      </c>
      <c r="N18" s="29" t="s">
        <v>28</v>
      </c>
      <c r="O18" s="30" t="s">
        <v>29</v>
      </c>
      <c r="P18" s="180"/>
      <c r="Q18" s="28" t="s">
        <v>24</v>
      </c>
      <c r="R18" s="29" t="s">
        <v>25</v>
      </c>
      <c r="S18" s="29" t="s">
        <v>26</v>
      </c>
      <c r="T18" s="29" t="s">
        <v>27</v>
      </c>
      <c r="U18" s="29" t="s">
        <v>28</v>
      </c>
      <c r="V18" s="30" t="s">
        <v>29</v>
      </c>
      <c r="W18" s="180"/>
      <c r="X18" s="28" t="s">
        <v>24</v>
      </c>
      <c r="Y18" s="29" t="s">
        <v>25</v>
      </c>
      <c r="Z18" s="29" t="s">
        <v>26</v>
      </c>
      <c r="AA18" s="29" t="s">
        <v>27</v>
      </c>
      <c r="AB18" s="29" t="s">
        <v>28</v>
      </c>
      <c r="AC18" s="30" t="s">
        <v>29</v>
      </c>
      <c r="AD18" s="180"/>
      <c r="AE18" s="195"/>
      <c r="AF18" s="174"/>
    </row>
    <row r="19" spans="1:32" ht="15" thickBot="1">
      <c r="A19" s="31" t="s">
        <v>30</v>
      </c>
      <c r="B19" s="32" t="s">
        <v>31</v>
      </c>
      <c r="C19" s="33" t="s">
        <v>32</v>
      </c>
      <c r="D19" s="34" t="s">
        <v>33</v>
      </c>
      <c r="E19" s="34" t="s">
        <v>34</v>
      </c>
      <c r="F19" s="34" t="s">
        <v>35</v>
      </c>
      <c r="G19" s="34" t="s">
        <v>36</v>
      </c>
      <c r="H19" s="35" t="s">
        <v>37</v>
      </c>
      <c r="I19" s="36" t="s">
        <v>38</v>
      </c>
      <c r="J19" s="37" t="s">
        <v>39</v>
      </c>
      <c r="K19" s="34" t="s">
        <v>40</v>
      </c>
      <c r="L19" s="34" t="s">
        <v>41</v>
      </c>
      <c r="M19" s="34" t="s">
        <v>42</v>
      </c>
      <c r="N19" s="34" t="s">
        <v>43</v>
      </c>
      <c r="O19" s="34" t="s">
        <v>44</v>
      </c>
      <c r="P19" s="38" t="s">
        <v>45</v>
      </c>
      <c r="Q19" s="33" t="s">
        <v>46</v>
      </c>
      <c r="R19" s="34" t="s">
        <v>47</v>
      </c>
      <c r="S19" s="34" t="s">
        <v>48</v>
      </c>
      <c r="T19" s="34" t="s">
        <v>49</v>
      </c>
      <c r="U19" s="34" t="s">
        <v>50</v>
      </c>
      <c r="V19" s="34" t="s">
        <v>51</v>
      </c>
      <c r="W19" s="39">
        <v>185</v>
      </c>
      <c r="X19" s="33" t="s">
        <v>52</v>
      </c>
      <c r="Y19" s="34" t="s">
        <v>53</v>
      </c>
      <c r="Z19" s="40" t="s">
        <v>54</v>
      </c>
      <c r="AA19" s="40" t="s">
        <v>55</v>
      </c>
      <c r="AB19" s="40" t="s">
        <v>56</v>
      </c>
      <c r="AC19" s="41">
        <v>240</v>
      </c>
      <c r="AD19" s="42">
        <v>245</v>
      </c>
      <c r="AE19" s="43" t="s">
        <v>57</v>
      </c>
      <c r="AF19" s="44" t="s">
        <v>58</v>
      </c>
    </row>
    <row r="20" spans="1:32" ht="26.4">
      <c r="A20" s="45" t="s">
        <v>59</v>
      </c>
      <c r="B20" s="46" t="s">
        <v>60</v>
      </c>
      <c r="C20" s="47"/>
      <c r="D20" s="48"/>
      <c r="E20" s="48"/>
      <c r="F20" s="48"/>
      <c r="G20" s="48"/>
      <c r="H20" s="49"/>
      <c r="I20" s="50">
        <f t="shared" ref="I20:I27" si="0">SUM(C20:H20)</f>
        <v>0</v>
      </c>
      <c r="J20" s="51"/>
      <c r="K20" s="52"/>
      <c r="L20" s="52"/>
      <c r="M20" s="52"/>
      <c r="N20" s="52"/>
      <c r="O20" s="53"/>
      <c r="P20" s="54">
        <f t="shared" ref="P20:P28" si="1">SUM(J20:O20)</f>
        <v>0</v>
      </c>
      <c r="Q20" s="55"/>
      <c r="R20" s="56"/>
      <c r="S20" s="56"/>
      <c r="T20" s="56"/>
      <c r="U20" s="56"/>
      <c r="V20" s="57"/>
      <c r="W20" s="58">
        <f t="shared" ref="W20:W28" si="2">SUM(Q20:V20)</f>
        <v>0</v>
      </c>
      <c r="X20" s="59"/>
      <c r="Y20" s="60"/>
      <c r="Z20" s="61"/>
      <c r="AA20" s="61"/>
      <c r="AB20" s="61"/>
      <c r="AC20" s="62"/>
      <c r="AD20" s="63">
        <f t="shared" ref="AD20:AD28" si="3">SUM(X20:AC20)</f>
        <v>0</v>
      </c>
      <c r="AE20" s="64"/>
      <c r="AF20" s="65"/>
    </row>
    <row r="21" spans="1:32" ht="27" thickBot="1">
      <c r="A21" s="66" t="s">
        <v>61</v>
      </c>
      <c r="B21" s="67" t="s">
        <v>32</v>
      </c>
      <c r="C21" s="68"/>
      <c r="D21" s="69"/>
      <c r="E21" s="69">
        <v>1.8867124565420165E-2</v>
      </c>
      <c r="F21" s="69"/>
      <c r="G21" s="69">
        <v>1.5263291783261256E-2</v>
      </c>
      <c r="H21" s="70"/>
      <c r="I21" s="71">
        <f t="shared" si="0"/>
        <v>3.4130416348681421E-2</v>
      </c>
      <c r="J21" s="72"/>
      <c r="K21" s="73"/>
      <c r="L21" s="73">
        <v>4.2398032731281267E-4</v>
      </c>
      <c r="M21" s="73"/>
      <c r="N21" s="73">
        <v>1.6959213092512508E-4</v>
      </c>
      <c r="O21" s="74"/>
      <c r="P21" s="75">
        <f t="shared" si="1"/>
        <v>5.9357245823793772E-4</v>
      </c>
      <c r="Q21" s="76"/>
      <c r="R21" s="77"/>
      <c r="S21" s="77">
        <v>1.359105730043586</v>
      </c>
      <c r="T21" s="77"/>
      <c r="U21" s="77">
        <v>1.4518796134337349E-3</v>
      </c>
      <c r="V21" s="78"/>
      <c r="W21" s="79">
        <f t="shared" si="2"/>
        <v>1.3605576096570198</v>
      </c>
      <c r="X21" s="80"/>
      <c r="Y21" s="81"/>
      <c r="Z21" s="82"/>
      <c r="AA21" s="82"/>
      <c r="AB21" s="82"/>
      <c r="AC21" s="83"/>
      <c r="AD21" s="84">
        <f t="shared" si="3"/>
        <v>0</v>
      </c>
      <c r="AE21" s="85">
        <v>2</v>
      </c>
      <c r="AF21" s="86">
        <v>8020.549</v>
      </c>
    </row>
    <row r="22" spans="1:32">
      <c r="A22" s="87" t="s">
        <v>62</v>
      </c>
      <c r="B22" s="46" t="s">
        <v>63</v>
      </c>
      <c r="C22" s="47">
        <v>48.878784024421265</v>
      </c>
      <c r="D22" s="48"/>
      <c r="E22" s="48">
        <v>38.919104553548713</v>
      </c>
      <c r="F22" s="48">
        <v>1.3228186212159756</v>
      </c>
      <c r="G22" s="48">
        <v>3450.7340371406767</v>
      </c>
      <c r="H22" s="49">
        <v>3.571610277283134</v>
      </c>
      <c r="I22" s="50">
        <f>SUM(C22:H22)</f>
        <v>3543.4263546171455</v>
      </c>
      <c r="J22" s="51">
        <v>0.203044178750106</v>
      </c>
      <c r="K22" s="52"/>
      <c r="L22" s="52">
        <v>0.87458661918087</v>
      </c>
      <c r="M22" s="52">
        <v>2.2046977020266259E-3</v>
      </c>
      <c r="N22" s="52">
        <v>18.661875688968031</v>
      </c>
      <c r="O22" s="53">
        <v>3.0865767828372765E-2</v>
      </c>
      <c r="P22" s="54">
        <f t="shared" si="1"/>
        <v>19.772576952429407</v>
      </c>
      <c r="Q22" s="55">
        <v>6.0191607793189599</v>
      </c>
      <c r="R22" s="56"/>
      <c r="S22" s="56">
        <v>3.70207523231401</v>
      </c>
      <c r="T22" s="56">
        <v>7.2486457358405004E-2</v>
      </c>
      <c r="U22" s="56">
        <v>493.62988104454996</v>
      </c>
      <c r="V22" s="57">
        <v>0.19571343486769399</v>
      </c>
      <c r="W22" s="58">
        <f t="shared" si="2"/>
        <v>503.61931694840899</v>
      </c>
      <c r="X22" s="59"/>
      <c r="Y22" s="60"/>
      <c r="Z22" s="61"/>
      <c r="AA22" s="61"/>
      <c r="AB22" s="61">
        <v>2.8788264224539981E-2</v>
      </c>
      <c r="AC22" s="62"/>
      <c r="AD22" s="63">
        <f t="shared" si="3"/>
        <v>2.8788264224539981E-2</v>
      </c>
      <c r="AE22" s="88">
        <f>SUM(AE23,AE24)</f>
        <v>48</v>
      </c>
      <c r="AF22" s="89">
        <f>SUM(AF23,AF24)</f>
        <v>10181.726000000001</v>
      </c>
    </row>
    <row r="23" spans="1:32" ht="66">
      <c r="A23" s="90" t="s">
        <v>64</v>
      </c>
      <c r="B23" s="91" t="s">
        <v>33</v>
      </c>
      <c r="C23" s="92">
        <v>49.008525973455214</v>
      </c>
      <c r="D23" s="93"/>
      <c r="E23" s="93">
        <v>40.342181594444931</v>
      </c>
      <c r="F23" s="93"/>
      <c r="G23" s="93">
        <v>3462.6368990067681</v>
      </c>
      <c r="H23" s="94"/>
      <c r="I23" s="95">
        <f t="shared" si="0"/>
        <v>3551.9876065746685</v>
      </c>
      <c r="J23" s="96">
        <v>0.20427177639096422</v>
      </c>
      <c r="K23" s="97"/>
      <c r="L23" s="97">
        <v>0.90656587852685244</v>
      </c>
      <c r="M23" s="97"/>
      <c r="N23" s="97">
        <v>18.747780610002636</v>
      </c>
      <c r="O23" s="98"/>
      <c r="P23" s="99">
        <f t="shared" si="1"/>
        <v>19.858618264920452</v>
      </c>
      <c r="Q23" s="100">
        <v>4.5529526401834799</v>
      </c>
      <c r="R23" s="101"/>
      <c r="S23" s="101">
        <v>3.70207523231401</v>
      </c>
      <c r="T23" s="101"/>
      <c r="U23" s="101">
        <v>451.22190897463895</v>
      </c>
      <c r="V23" s="102"/>
      <c r="W23" s="103">
        <f t="shared" si="2"/>
        <v>459.47693684713641</v>
      </c>
      <c r="X23" s="104"/>
      <c r="Y23" s="105"/>
      <c r="Z23" s="106"/>
      <c r="AA23" s="106"/>
      <c r="AB23" s="106">
        <v>2.9840907093258328E-2</v>
      </c>
      <c r="AC23" s="107"/>
      <c r="AD23" s="108">
        <f t="shared" si="3"/>
        <v>2.9840907093258328E-2</v>
      </c>
      <c r="AE23" s="109">
        <v>21</v>
      </c>
      <c r="AF23" s="110">
        <v>2609.7260000000001</v>
      </c>
    </row>
    <row r="24" spans="1:32" ht="53.4" thickBot="1">
      <c r="A24" s="111" t="s">
        <v>65</v>
      </c>
      <c r="B24" s="67" t="s">
        <v>66</v>
      </c>
      <c r="C24" s="68">
        <v>45.330528846153847</v>
      </c>
      <c r="D24" s="69"/>
      <c r="E24" s="69"/>
      <c r="F24" s="69">
        <v>37.5</v>
      </c>
      <c r="G24" s="69">
        <v>3125.2079326923076</v>
      </c>
      <c r="H24" s="70">
        <v>101.25</v>
      </c>
      <c r="I24" s="71">
        <f t="shared" si="0"/>
        <v>3309.2884615384614</v>
      </c>
      <c r="J24" s="72">
        <v>0.16947115384615385</v>
      </c>
      <c r="K24" s="73"/>
      <c r="L24" s="73"/>
      <c r="M24" s="73">
        <v>6.25E-2</v>
      </c>
      <c r="N24" s="73">
        <v>16.3125</v>
      </c>
      <c r="O24" s="74">
        <v>0.875</v>
      </c>
      <c r="P24" s="75">
        <f t="shared" si="1"/>
        <v>17.419471153846153</v>
      </c>
      <c r="Q24" s="76">
        <v>1.4662081391354769</v>
      </c>
      <c r="R24" s="77"/>
      <c r="S24" s="77"/>
      <c r="T24" s="77">
        <v>7.2486457358405004E-2</v>
      </c>
      <c r="U24" s="77">
        <v>42.407972069909199</v>
      </c>
      <c r="V24" s="78">
        <v>0.19571343486769399</v>
      </c>
      <c r="W24" s="79">
        <f t="shared" si="2"/>
        <v>44.142380101270774</v>
      </c>
      <c r="X24" s="80"/>
      <c r="Y24" s="81"/>
      <c r="Z24" s="82"/>
      <c r="AA24" s="82"/>
      <c r="AB24" s="82"/>
      <c r="AC24" s="83"/>
      <c r="AD24" s="84">
        <f t="shared" si="3"/>
        <v>0</v>
      </c>
      <c r="AE24" s="85">
        <v>27</v>
      </c>
      <c r="AF24" s="86">
        <v>7572</v>
      </c>
    </row>
    <row r="25" spans="1:32">
      <c r="A25" s="27" t="s">
        <v>67</v>
      </c>
      <c r="B25" s="112" t="s">
        <v>34</v>
      </c>
      <c r="C25" s="113"/>
      <c r="D25" s="114"/>
      <c r="E25" s="114"/>
      <c r="F25" s="114"/>
      <c r="G25" s="114"/>
      <c r="H25" s="115"/>
      <c r="I25" s="116">
        <f t="shared" si="0"/>
        <v>0</v>
      </c>
      <c r="J25" s="117"/>
      <c r="K25" s="118"/>
      <c r="L25" s="118"/>
      <c r="M25" s="118"/>
      <c r="N25" s="118"/>
      <c r="O25" s="119"/>
      <c r="P25" s="120">
        <f t="shared" si="1"/>
        <v>0</v>
      </c>
      <c r="Q25" s="121"/>
      <c r="R25" s="122"/>
      <c r="S25" s="122"/>
      <c r="T25" s="122"/>
      <c r="U25" s="122"/>
      <c r="V25" s="123"/>
      <c r="W25" s="124">
        <f t="shared" si="2"/>
        <v>0</v>
      </c>
      <c r="X25" s="125"/>
      <c r="Y25" s="126"/>
      <c r="Z25" s="127"/>
      <c r="AA25" s="127"/>
      <c r="AB25" s="127"/>
      <c r="AC25" s="128"/>
      <c r="AD25" s="129">
        <f t="shared" si="3"/>
        <v>0</v>
      </c>
      <c r="AE25" s="88">
        <f>SUM(AE26,AE27)</f>
        <v>23536</v>
      </c>
      <c r="AF25" s="89">
        <f>SUM(AF26,AF27)</f>
        <v>69401.509999999995</v>
      </c>
    </row>
    <row r="26" spans="1:32" ht="66">
      <c r="A26" s="90" t="s">
        <v>64</v>
      </c>
      <c r="B26" s="91" t="s">
        <v>68</v>
      </c>
      <c r="C26" s="92"/>
      <c r="D26" s="93"/>
      <c r="E26" s="93"/>
      <c r="F26" s="93"/>
      <c r="G26" s="93"/>
      <c r="H26" s="94"/>
      <c r="I26" s="95">
        <f t="shared" si="0"/>
        <v>0</v>
      </c>
      <c r="J26" s="96"/>
      <c r="K26" s="97"/>
      <c r="L26" s="97"/>
      <c r="M26" s="97"/>
      <c r="N26" s="97"/>
      <c r="O26" s="98"/>
      <c r="P26" s="99">
        <f t="shared" si="1"/>
        <v>0</v>
      </c>
      <c r="Q26" s="100"/>
      <c r="R26" s="101"/>
      <c r="S26" s="101"/>
      <c r="T26" s="101"/>
      <c r="U26" s="101"/>
      <c r="V26" s="102"/>
      <c r="W26" s="103">
        <f t="shared" si="2"/>
        <v>0</v>
      </c>
      <c r="X26" s="104"/>
      <c r="Y26" s="105"/>
      <c r="Z26" s="106"/>
      <c r="AA26" s="106"/>
      <c r="AB26" s="106"/>
      <c r="AC26" s="107"/>
      <c r="AD26" s="108">
        <f t="shared" si="3"/>
        <v>0</v>
      </c>
      <c r="AE26" s="130">
        <v>22731</v>
      </c>
      <c r="AF26" s="110">
        <v>68418.509999999995</v>
      </c>
    </row>
    <row r="27" spans="1:32" ht="53.4" thickBot="1">
      <c r="A27" s="111" t="s">
        <v>65</v>
      </c>
      <c r="B27" s="35" t="s">
        <v>35</v>
      </c>
      <c r="C27" s="131"/>
      <c r="D27" s="132"/>
      <c r="E27" s="132"/>
      <c r="F27" s="132"/>
      <c r="G27" s="132"/>
      <c r="H27" s="133"/>
      <c r="I27" s="134">
        <f t="shared" si="0"/>
        <v>0</v>
      </c>
      <c r="J27" s="135"/>
      <c r="K27" s="136"/>
      <c r="L27" s="136"/>
      <c r="M27" s="136"/>
      <c r="N27" s="136"/>
      <c r="O27" s="137"/>
      <c r="P27" s="138">
        <f t="shared" si="1"/>
        <v>0</v>
      </c>
      <c r="Q27" s="139"/>
      <c r="R27" s="140"/>
      <c r="S27" s="140"/>
      <c r="T27" s="140"/>
      <c r="U27" s="140"/>
      <c r="V27" s="141"/>
      <c r="W27" s="142">
        <f t="shared" si="2"/>
        <v>0</v>
      </c>
      <c r="X27" s="143"/>
      <c r="Y27" s="144"/>
      <c r="Z27" s="145"/>
      <c r="AA27" s="145"/>
      <c r="AB27" s="145"/>
      <c r="AC27" s="146"/>
      <c r="AD27" s="147">
        <f t="shared" si="3"/>
        <v>0</v>
      </c>
      <c r="AE27" s="148">
        <v>805</v>
      </c>
      <c r="AF27" s="149">
        <v>983</v>
      </c>
    </row>
    <row r="28" spans="1:32" ht="24.6" customHeight="1" thickBot="1">
      <c r="A28" s="150" t="s">
        <v>69</v>
      </c>
      <c r="B28" s="151" t="s">
        <v>70</v>
      </c>
      <c r="C28" s="152">
        <f t="shared" ref="C28:H28" si="4">SUM(C20,C21,C22,C25)</f>
        <v>48.878784024421265</v>
      </c>
      <c r="D28" s="153">
        <f t="shared" si="4"/>
        <v>0</v>
      </c>
      <c r="E28" s="153">
        <f t="shared" si="4"/>
        <v>38.937971678114131</v>
      </c>
      <c r="F28" s="153">
        <f t="shared" si="4"/>
        <v>1.3228186212159756</v>
      </c>
      <c r="G28" s="153">
        <f t="shared" si="4"/>
        <v>3450.7493004324601</v>
      </c>
      <c r="H28" s="153">
        <f t="shared" si="4"/>
        <v>3.571610277283134</v>
      </c>
      <c r="I28" s="154">
        <f>SUM(C28:H28)</f>
        <v>3543.4604850334945</v>
      </c>
      <c r="J28" s="155">
        <f t="shared" ref="J28:O28" si="5">SUM(J20,J21,J22,J25)</f>
        <v>0.203044178750106</v>
      </c>
      <c r="K28" s="156">
        <f t="shared" si="5"/>
        <v>0</v>
      </c>
      <c r="L28" s="156">
        <f t="shared" si="5"/>
        <v>0.87501059950818283</v>
      </c>
      <c r="M28" s="156">
        <f t="shared" si="5"/>
        <v>2.2046977020266259E-3</v>
      </c>
      <c r="N28" s="156">
        <f t="shared" si="5"/>
        <v>18.662045281098955</v>
      </c>
      <c r="O28" s="156">
        <f t="shared" si="5"/>
        <v>3.0865767828372765E-2</v>
      </c>
      <c r="P28" s="157">
        <f t="shared" si="1"/>
        <v>19.773170524887643</v>
      </c>
      <c r="Q28" s="158">
        <f t="shared" ref="Q28:V28" si="6">SUM(Q20,Q21,Q22,Q25)</f>
        <v>6.0191607793189599</v>
      </c>
      <c r="R28" s="159">
        <f t="shared" si="6"/>
        <v>0</v>
      </c>
      <c r="S28" s="159">
        <f t="shared" si="6"/>
        <v>5.0611809623575965</v>
      </c>
      <c r="T28" s="159">
        <f t="shared" si="6"/>
        <v>7.2486457358405004E-2</v>
      </c>
      <c r="U28" s="159">
        <f t="shared" si="6"/>
        <v>493.63133292416342</v>
      </c>
      <c r="V28" s="159">
        <f t="shared" si="6"/>
        <v>0.19571343486769399</v>
      </c>
      <c r="W28" s="160">
        <f t="shared" si="2"/>
        <v>504.97987455806606</v>
      </c>
      <c r="X28" s="161">
        <f t="shared" ref="X28:AC28" si="7">SUM(X20,X21,X22,X25)</f>
        <v>0</v>
      </c>
      <c r="Y28" s="162">
        <f t="shared" si="7"/>
        <v>0</v>
      </c>
      <c r="Z28" s="162">
        <f t="shared" si="7"/>
        <v>0</v>
      </c>
      <c r="AA28" s="162">
        <f t="shared" si="7"/>
        <v>0</v>
      </c>
      <c r="AB28" s="162">
        <f t="shared" si="7"/>
        <v>2.8788264224539981E-2</v>
      </c>
      <c r="AC28" s="162">
        <f t="shared" si="7"/>
        <v>0</v>
      </c>
      <c r="AD28" s="163">
        <f t="shared" si="3"/>
        <v>2.8788264224539981E-2</v>
      </c>
      <c r="AE28" s="164">
        <f>SUM(AE20,AE21,AE22,AE25)</f>
        <v>23586</v>
      </c>
      <c r="AF28" s="165">
        <f>SUM(AF20,AF21,AF22,AF25)</f>
        <v>87603.785000000003</v>
      </c>
    </row>
    <row r="29" spans="1:32" ht="15" thickTop="1">
      <c r="A29" s="166" t="s">
        <v>71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6" t="s">
        <v>72</v>
      </c>
      <c r="L29" s="167"/>
      <c r="M29" s="167"/>
      <c r="N29" s="167"/>
      <c r="O29" s="168"/>
      <c r="P29" s="167"/>
      <c r="Q29" s="167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</row>
    <row r="30" spans="1:32" ht="15.6">
      <c r="A30" s="171"/>
      <c r="B30" s="170"/>
      <c r="C30" s="170"/>
      <c r="D30" s="6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</row>
    <row r="32" spans="1:32" ht="15.6">
      <c r="B32" s="3" t="s">
        <v>92</v>
      </c>
      <c r="C32" s="4"/>
      <c r="D32" s="4"/>
      <c r="E32" s="7"/>
      <c r="F32" s="196"/>
      <c r="G32" s="196"/>
      <c r="H32" s="196"/>
      <c r="I32" s="196"/>
      <c r="J32" s="196"/>
      <c r="K32" s="6"/>
      <c r="L32" s="6"/>
      <c r="M32" s="6"/>
      <c r="N32" s="6"/>
      <c r="O32" s="6"/>
      <c r="P32" s="6"/>
      <c r="Q32" s="6"/>
      <c r="R32" s="6"/>
      <c r="S32" s="6"/>
      <c r="T32" s="207" t="s">
        <v>87</v>
      </c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</row>
    <row r="33" spans="2:30" ht="15.6">
      <c r="B33" s="6"/>
      <c r="C33" s="4"/>
      <c r="D33" s="4"/>
      <c r="E33" s="6"/>
      <c r="F33" s="8"/>
      <c r="G33" s="8"/>
      <c r="H33" s="4" t="s">
        <v>73</v>
      </c>
      <c r="I33" s="6"/>
      <c r="J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4" t="s">
        <v>74</v>
      </c>
      <c r="Z33" s="6"/>
      <c r="AA33" s="6"/>
      <c r="AB33" s="6"/>
      <c r="AC33" s="6"/>
      <c r="AD33" s="6"/>
    </row>
    <row r="34" spans="2:30" ht="15.6">
      <c r="B34" s="4"/>
      <c r="C34" s="5"/>
      <c r="D34" s="5"/>
      <c r="E34" s="7"/>
      <c r="F34" s="7"/>
      <c r="G34" s="6"/>
      <c r="H34" s="7"/>
      <c r="I34" s="6"/>
      <c r="J34" s="7"/>
      <c r="K34" s="6"/>
      <c r="L34" s="6"/>
      <c r="M34" s="6"/>
      <c r="N34" s="6"/>
      <c r="O34" s="7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2:30" ht="15.6">
      <c r="B35" s="3" t="s">
        <v>75</v>
      </c>
      <c r="C35" s="6"/>
      <c r="D35" s="6"/>
      <c r="E35" s="196" t="s">
        <v>84</v>
      </c>
      <c r="F35" s="196"/>
      <c r="G35" s="196"/>
      <c r="H35" s="196"/>
      <c r="I35" s="196"/>
      <c r="J35" s="19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2:30" ht="15.6">
      <c r="B36" s="6"/>
      <c r="C36" s="6"/>
      <c r="D36" s="6"/>
      <c r="E36" s="9"/>
      <c r="F36" s="6"/>
      <c r="G36" s="208" t="s">
        <v>86</v>
      </c>
      <c r="H36" s="208"/>
      <c r="I36" s="6"/>
      <c r="J36" s="3"/>
      <c r="K36" s="8"/>
      <c r="L36" s="8"/>
      <c r="M36" s="6"/>
      <c r="N36" s="8"/>
      <c r="O36" s="8"/>
      <c r="P36" s="2"/>
      <c r="Q36" s="5"/>
      <c r="R36" s="5"/>
      <c r="S36" s="7"/>
      <c r="T36" s="7"/>
      <c r="U36" s="7"/>
      <c r="V36" s="7"/>
      <c r="W36" s="6"/>
      <c r="X36" s="6"/>
      <c r="Y36" s="6"/>
      <c r="Z36" s="6"/>
      <c r="AA36" s="6"/>
      <c r="AB36" s="6"/>
      <c r="AC36" s="6"/>
      <c r="AD36" s="6"/>
    </row>
    <row r="37" spans="2:30" ht="22.2" customHeight="1">
      <c r="B37" s="3" t="s">
        <v>76</v>
      </c>
      <c r="C37" s="6"/>
      <c r="D37" s="196" t="s">
        <v>85</v>
      </c>
      <c r="E37" s="196"/>
      <c r="F37" s="196"/>
      <c r="G37" s="196"/>
      <c r="H37" s="196"/>
      <c r="I37" s="196"/>
      <c r="J37" s="196"/>
      <c r="K37" s="3"/>
      <c r="L37" s="3" t="s">
        <v>77</v>
      </c>
      <c r="M37" s="196" t="s">
        <v>82</v>
      </c>
      <c r="N37" s="196"/>
      <c r="O37" s="196"/>
      <c r="P37" s="196"/>
      <c r="Q37" s="196"/>
      <c r="R37" s="196"/>
      <c r="S37" s="3"/>
      <c r="T37" s="3" t="s">
        <v>78</v>
      </c>
      <c r="U37" s="3"/>
      <c r="V37" s="3"/>
      <c r="W37" s="209" t="s">
        <v>81</v>
      </c>
      <c r="X37" s="209"/>
      <c r="Y37" s="209"/>
      <c r="Z37" s="209"/>
      <c r="AA37" s="209"/>
      <c r="AB37" s="209"/>
      <c r="AC37" s="209"/>
      <c r="AD37" s="209"/>
    </row>
  </sheetData>
  <mergeCells count="43">
    <mergeCell ref="F32:J32"/>
    <mergeCell ref="T32:AD32"/>
    <mergeCell ref="E35:J35"/>
    <mergeCell ref="G36:H36"/>
    <mergeCell ref="D37:J37"/>
    <mergeCell ref="M37:R37"/>
    <mergeCell ref="W37:AD37"/>
    <mergeCell ref="B12:AE12"/>
    <mergeCell ref="AA1:AF1"/>
    <mergeCell ref="A2:AF2"/>
    <mergeCell ref="A3:AF3"/>
    <mergeCell ref="N4:P4"/>
    <mergeCell ref="N5:P5"/>
    <mergeCell ref="B6:S6"/>
    <mergeCell ref="T6:AE6"/>
    <mergeCell ref="B7:S7"/>
    <mergeCell ref="T7:AE7"/>
    <mergeCell ref="E9:AE9"/>
    <mergeCell ref="F10:AE10"/>
    <mergeCell ref="B11:AE11"/>
    <mergeCell ref="B13:AE13"/>
    <mergeCell ref="B14:M14"/>
    <mergeCell ref="N14:AE14"/>
    <mergeCell ref="A16:A18"/>
    <mergeCell ref="B16:B18"/>
    <mergeCell ref="C16:I16"/>
    <mergeCell ref="J16:P16"/>
    <mergeCell ref="Q16:W16"/>
    <mergeCell ref="X16:AD16"/>
    <mergeCell ref="AE16:AE18"/>
    <mergeCell ref="AF16:AF18"/>
    <mergeCell ref="C17:D17"/>
    <mergeCell ref="E17:H17"/>
    <mergeCell ref="I17:I18"/>
    <mergeCell ref="J17:K17"/>
    <mergeCell ref="L17:O17"/>
    <mergeCell ref="P17:P18"/>
    <mergeCell ref="Q17:R17"/>
    <mergeCell ref="S17:V17"/>
    <mergeCell ref="W17:W18"/>
    <mergeCell ref="X17:Y17"/>
    <mergeCell ref="Z17:AC17"/>
    <mergeCell ref="AD17:AD18"/>
  </mergeCells>
  <hyperlinks>
    <hyperlink ref="W37" r:id="rId1" xr:uid="{C24F04ED-D593-4E65-9C19-62E481776F4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Ф11_4кв_24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2025-01-17T10:35:11Z</dcterms:modified>
</cp:coreProperties>
</file>