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ftogaz-my.sharepoint.com/personal/r_riabov_naftogazteplo_com_ua/Documents/it_service/САЙТ/Інформація для публікації/Закупівлі/вересень/"/>
    </mc:Choice>
  </mc:AlternateContent>
  <xr:revisionPtr revIDLastSave="0" documentId="8_{A49A1561-BA72-4410-BD79-7DB2369BFD85}" xr6:coauthVersionLast="47" xr6:coauthVersionMax="47" xr10:uidLastSave="{00000000-0000-0000-0000-000000000000}"/>
  <bookViews>
    <workbookView xWindow="2505" yWindow="945" windowWidth="16410" windowHeight="14535" tabRatio="536" xr2:uid="{2914C1EF-5E0D-4A09-9E6F-5109B86B0FCB}"/>
  </bookViews>
  <sheets>
    <sheet name="Закупівлі 20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7" l="1"/>
  <c r="H119" i="17"/>
  <c r="T119" i="17"/>
  <c r="R119" i="17"/>
  <c r="M119" i="17"/>
  <c r="S119" i="17"/>
  <c r="S114" i="17"/>
  <c r="S115" i="17"/>
  <c r="S116" i="17"/>
  <c r="S117" i="17"/>
  <c r="S118" i="17"/>
  <c r="M114" i="17"/>
  <c r="M115" i="17"/>
  <c r="M116" i="17"/>
  <c r="M117" i="17"/>
  <c r="M118" i="17"/>
  <c r="J113" i="17"/>
  <c r="H113" i="17"/>
  <c r="J114" i="17"/>
  <c r="T114" i="17"/>
  <c r="J115" i="17"/>
  <c r="T115" i="17"/>
  <c r="J116" i="17"/>
  <c r="T116" i="17"/>
  <c r="J117" i="17"/>
  <c r="T117" i="17"/>
  <c r="J118" i="17"/>
  <c r="T118" i="17"/>
  <c r="M113" i="17"/>
  <c r="S113" i="17"/>
  <c r="J112" i="17"/>
  <c r="H112" i="17"/>
  <c r="M112" i="17"/>
  <c r="S112" i="17"/>
  <c r="J111" i="17"/>
  <c r="N111" i="17"/>
  <c r="M111" i="17"/>
  <c r="S111" i="17"/>
  <c r="J110" i="17"/>
  <c r="H110" i="17"/>
  <c r="M110" i="17"/>
  <c r="S110" i="17"/>
  <c r="J109" i="17"/>
  <c r="H109" i="17"/>
  <c r="M109" i="17"/>
  <c r="S109" i="17"/>
  <c r="J108" i="17"/>
  <c r="T108" i="17"/>
  <c r="M108" i="17"/>
  <c r="S108" i="17"/>
  <c r="J107" i="17"/>
  <c r="H107" i="17"/>
  <c r="M107" i="17"/>
  <c r="S107" i="17"/>
  <c r="J106" i="17"/>
  <c r="N106" i="17"/>
  <c r="M106" i="17"/>
  <c r="S106" i="17"/>
  <c r="M105" i="17"/>
  <c r="S105" i="17"/>
  <c r="J105" i="17"/>
  <c r="H105" i="17"/>
  <c r="J104" i="17"/>
  <c r="H104" i="17"/>
  <c r="M104" i="17"/>
  <c r="S104" i="17"/>
  <c r="M103" i="17"/>
  <c r="S103" i="17"/>
  <c r="J103" i="17"/>
  <c r="T103" i="17"/>
  <c r="J102" i="17"/>
  <c r="T102" i="17"/>
  <c r="M102" i="17"/>
  <c r="S102" i="17"/>
  <c r="J101" i="17"/>
  <c r="H101" i="17"/>
  <c r="M101" i="17"/>
  <c r="S101" i="17"/>
  <c r="J100" i="17"/>
  <c r="H100" i="17"/>
  <c r="M100" i="17"/>
  <c r="S100" i="17"/>
  <c r="S93" i="17"/>
  <c r="S94" i="17"/>
  <c r="S95" i="17"/>
  <c r="S96" i="17"/>
  <c r="S97" i="17"/>
  <c r="S98" i="17"/>
  <c r="S99" i="17"/>
  <c r="M93" i="17"/>
  <c r="M94" i="17"/>
  <c r="M95" i="17"/>
  <c r="M96" i="17"/>
  <c r="M97" i="17"/>
  <c r="M98" i="17"/>
  <c r="M99" i="17"/>
  <c r="J93" i="17"/>
  <c r="H93" i="17"/>
  <c r="J94" i="17"/>
  <c r="N94" i="17"/>
  <c r="J95" i="17"/>
  <c r="H95" i="17"/>
  <c r="J96" i="17"/>
  <c r="T96" i="17"/>
  <c r="J97" i="17"/>
  <c r="T97" i="17"/>
  <c r="J98" i="17"/>
  <c r="H98" i="17"/>
  <c r="J99" i="17"/>
  <c r="H99" i="17"/>
  <c r="J92" i="17"/>
  <c r="H92" i="17"/>
  <c r="M92" i="17"/>
  <c r="S92" i="17"/>
  <c r="J91" i="17"/>
  <c r="N91" i="17"/>
  <c r="M91" i="17"/>
  <c r="S91" i="17"/>
  <c r="M90" i="17"/>
  <c r="S90" i="17"/>
  <c r="J90" i="17"/>
  <c r="T90" i="17"/>
  <c r="J89" i="17"/>
  <c r="T89" i="17"/>
  <c r="M89" i="17"/>
  <c r="S89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J71" i="17"/>
  <c r="H71" i="17"/>
  <c r="J72" i="17"/>
  <c r="T72" i="17"/>
  <c r="R72" i="17"/>
  <c r="J73" i="17"/>
  <c r="H73" i="17"/>
  <c r="J74" i="17"/>
  <c r="T74" i="17"/>
  <c r="R74" i="17"/>
  <c r="J75" i="17"/>
  <c r="H75" i="17"/>
  <c r="J76" i="17"/>
  <c r="N76" i="17"/>
  <c r="J77" i="17"/>
  <c r="T77" i="17"/>
  <c r="J78" i="17"/>
  <c r="N78" i="17"/>
  <c r="J79" i="17"/>
  <c r="H79" i="17"/>
  <c r="J80" i="17"/>
  <c r="N80" i="17"/>
  <c r="J81" i="17"/>
  <c r="N81" i="17"/>
  <c r="J82" i="17"/>
  <c r="N82" i="17"/>
  <c r="J83" i="17"/>
  <c r="N83" i="17"/>
  <c r="J84" i="17"/>
  <c r="N84" i="17"/>
  <c r="J85" i="17"/>
  <c r="H85" i="17"/>
  <c r="J86" i="17"/>
  <c r="H86" i="17"/>
  <c r="J87" i="17"/>
  <c r="T87" i="17"/>
  <c r="J88" i="17"/>
  <c r="T88" i="17"/>
  <c r="J68" i="17"/>
  <c r="H68" i="17"/>
  <c r="J69" i="17"/>
  <c r="N69" i="17"/>
  <c r="J70" i="17"/>
  <c r="T70" i="17"/>
  <c r="S68" i="17"/>
  <c r="S69" i="17"/>
  <c r="S70" i="17"/>
  <c r="M68" i="17"/>
  <c r="M69" i="17"/>
  <c r="M70" i="17"/>
  <c r="J64" i="17"/>
  <c r="H64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J56" i="17"/>
  <c r="T56" i="17"/>
  <c r="N56" i="17"/>
  <c r="L56" i="17"/>
  <c r="J57" i="17"/>
  <c r="H57" i="17"/>
  <c r="J58" i="17"/>
  <c r="N58" i="17"/>
  <c r="J59" i="17"/>
  <c r="H59" i="17"/>
  <c r="J60" i="17"/>
  <c r="H60" i="17"/>
  <c r="J61" i="17"/>
  <c r="T61" i="17"/>
  <c r="J62" i="17"/>
  <c r="T62" i="17"/>
  <c r="J63" i="17"/>
  <c r="T63" i="17"/>
  <c r="J65" i="17"/>
  <c r="H65" i="17"/>
  <c r="J66" i="17"/>
  <c r="N66" i="17"/>
  <c r="J67" i="17"/>
  <c r="N67" i="17"/>
  <c r="J48" i="17"/>
  <c r="T48" i="17"/>
  <c r="J49" i="17"/>
  <c r="H49" i="17"/>
  <c r="J50" i="17"/>
  <c r="N50" i="17"/>
  <c r="J51" i="17"/>
  <c r="T51" i="17"/>
  <c r="J52" i="17"/>
  <c r="N52" i="17"/>
  <c r="J53" i="17"/>
  <c r="T53" i="17"/>
  <c r="J54" i="17"/>
  <c r="T54" i="17"/>
  <c r="J55" i="17"/>
  <c r="N55" i="17"/>
  <c r="S48" i="17"/>
  <c r="S49" i="17"/>
  <c r="S50" i="17"/>
  <c r="S51" i="17"/>
  <c r="S52" i="17"/>
  <c r="S53" i="17"/>
  <c r="S54" i="17"/>
  <c r="S55" i="17"/>
  <c r="M50" i="17"/>
  <c r="M51" i="17"/>
  <c r="M52" i="17"/>
  <c r="M53" i="17"/>
  <c r="M54" i="17"/>
  <c r="J47" i="17"/>
  <c r="H47" i="17"/>
  <c r="S47" i="17"/>
  <c r="J46" i="17"/>
  <c r="H46" i="17"/>
  <c r="M41" i="17"/>
  <c r="M42" i="17"/>
  <c r="M43" i="17"/>
  <c r="M44" i="17"/>
  <c r="M45" i="17"/>
  <c r="M46" i="17"/>
  <c r="M47" i="17"/>
  <c r="M48" i="17"/>
  <c r="M49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J25" i="17"/>
  <c r="T25" i="17"/>
  <c r="J26" i="17"/>
  <c r="T26" i="17"/>
  <c r="J27" i="17"/>
  <c r="H27" i="17"/>
  <c r="J28" i="17"/>
  <c r="T28" i="17"/>
  <c r="J29" i="17"/>
  <c r="N29" i="17"/>
  <c r="J30" i="17"/>
  <c r="H30" i="17"/>
  <c r="J31" i="17"/>
  <c r="N31" i="17"/>
  <c r="J32" i="17"/>
  <c r="H32" i="17"/>
  <c r="J33" i="17"/>
  <c r="N33" i="17"/>
  <c r="J34" i="17"/>
  <c r="T34" i="17"/>
  <c r="J35" i="17"/>
  <c r="T35" i="17"/>
  <c r="J36" i="17"/>
  <c r="N36" i="17"/>
  <c r="J37" i="17"/>
  <c r="T37" i="17"/>
  <c r="J38" i="17"/>
  <c r="T38" i="17"/>
  <c r="J39" i="17"/>
  <c r="T39" i="17"/>
  <c r="J40" i="17"/>
  <c r="T40" i="17"/>
  <c r="J41" i="17"/>
  <c r="H41" i="17"/>
  <c r="J42" i="17"/>
  <c r="N42" i="17"/>
  <c r="L42" i="17"/>
  <c r="J43" i="17"/>
  <c r="T43" i="17"/>
  <c r="J44" i="17"/>
  <c r="N44" i="17"/>
  <c r="J45" i="17"/>
  <c r="H45" i="17"/>
  <c r="J20" i="17"/>
  <c r="T20" i="17"/>
  <c r="J21" i="17"/>
  <c r="H21" i="17"/>
  <c r="J22" i="17"/>
  <c r="N22" i="17"/>
  <c r="J23" i="17"/>
  <c r="T23" i="17"/>
  <c r="J24" i="17"/>
  <c r="H24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S17" i="17"/>
  <c r="S18" i="17"/>
  <c r="S19" i="17"/>
  <c r="S20" i="17"/>
  <c r="S21" i="17"/>
  <c r="S22" i="17"/>
  <c r="S23" i="17"/>
  <c r="S24" i="17"/>
  <c r="S11" i="17"/>
  <c r="S12" i="17"/>
  <c r="S13" i="17"/>
  <c r="S14" i="17"/>
  <c r="S15" i="17"/>
  <c r="S16" i="17"/>
  <c r="S10" i="17"/>
  <c r="M9" i="17"/>
  <c r="J16" i="17"/>
  <c r="T16" i="17"/>
  <c r="J17" i="17"/>
  <c r="N17" i="17"/>
  <c r="J18" i="17"/>
  <c r="N18" i="17"/>
  <c r="J19" i="17"/>
  <c r="H19" i="17"/>
  <c r="J10" i="17"/>
  <c r="N10" i="17"/>
  <c r="J11" i="17"/>
  <c r="H11" i="17"/>
  <c r="J12" i="17"/>
  <c r="N12" i="17"/>
  <c r="J13" i="17"/>
  <c r="T13" i="17"/>
  <c r="J14" i="17"/>
  <c r="N14" i="17"/>
  <c r="J15" i="17"/>
  <c r="N15" i="17"/>
  <c r="J9" i="17"/>
  <c r="H9" i="17"/>
  <c r="N108" i="17"/>
  <c r="N119" i="17"/>
  <c r="L119" i="17"/>
  <c r="N112" i="17"/>
  <c r="T109" i="17"/>
  <c r="R114" i="17"/>
  <c r="H111" i="17"/>
  <c r="R115" i="17"/>
  <c r="R63" i="17"/>
  <c r="R62" i="17"/>
  <c r="R109" i="17"/>
  <c r="L112" i="17"/>
  <c r="T112" i="17"/>
  <c r="R112" i="17"/>
  <c r="H114" i="17"/>
  <c r="N116" i="17"/>
  <c r="L116" i="17"/>
  <c r="N115" i="17"/>
  <c r="L115" i="17"/>
  <c r="H116" i="17"/>
  <c r="H115" i="17"/>
  <c r="N114" i="17"/>
  <c r="L114" i="17"/>
  <c r="R118" i="17"/>
  <c r="N118" i="17"/>
  <c r="L118" i="17"/>
  <c r="H118" i="17"/>
  <c r="R117" i="17"/>
  <c r="H117" i="17"/>
  <c r="N117" i="17"/>
  <c r="L117" i="17"/>
  <c r="R116" i="17"/>
  <c r="L108" i="17"/>
  <c r="R56" i="17"/>
  <c r="H77" i="17"/>
  <c r="T110" i="17"/>
  <c r="R110" i="17"/>
  <c r="T45" i="17"/>
  <c r="R45" i="17"/>
  <c r="H16" i="17"/>
  <c r="N24" i="17"/>
  <c r="L24" i="17"/>
  <c r="L111" i="17"/>
  <c r="T100" i="17"/>
  <c r="R100" i="17"/>
  <c r="T33" i="17"/>
  <c r="R33" i="17"/>
  <c r="N61" i="17"/>
  <c r="L61" i="17"/>
  <c r="T75" i="17"/>
  <c r="R75" i="17"/>
  <c r="R103" i="17"/>
  <c r="N75" i="17"/>
  <c r="L75" i="17"/>
  <c r="T106" i="17"/>
  <c r="R106" i="17"/>
  <c r="H74" i="17"/>
  <c r="H51" i="17"/>
  <c r="L80" i="17"/>
  <c r="T111" i="17"/>
  <c r="R111" i="17"/>
  <c r="T113" i="17"/>
  <c r="R113" i="17"/>
  <c r="N113" i="17"/>
  <c r="L113" i="17"/>
  <c r="N110" i="17"/>
  <c r="L110" i="17"/>
  <c r="N109" i="17"/>
  <c r="L109" i="17"/>
  <c r="T94" i="17"/>
  <c r="R94" i="17"/>
  <c r="T19" i="17"/>
  <c r="R19" i="17"/>
  <c r="T12" i="17"/>
  <c r="R12" i="17"/>
  <c r="L12" i="17"/>
  <c r="N45" i="17"/>
  <c r="L45" i="17"/>
  <c r="H76" i="17"/>
  <c r="H90" i="17"/>
  <c r="N53" i="17"/>
  <c r="L53" i="17"/>
  <c r="H84" i="17"/>
  <c r="N87" i="17"/>
  <c r="L87" i="17"/>
  <c r="N104" i="17"/>
  <c r="L104" i="17"/>
  <c r="L58" i="17"/>
  <c r="H83" i="17"/>
  <c r="H63" i="17"/>
  <c r="T83" i="17"/>
  <c r="R83" i="17"/>
  <c r="N100" i="17"/>
  <c r="L100" i="17"/>
  <c r="N19" i="17"/>
  <c r="L19" i="17"/>
  <c r="T21" i="17"/>
  <c r="R21" i="17"/>
  <c r="T32" i="17"/>
  <c r="R32" i="17"/>
  <c r="T50" i="17"/>
  <c r="R50" i="17"/>
  <c r="R34" i="17"/>
  <c r="H50" i="17"/>
  <c r="N88" i="17"/>
  <c r="L88" i="17"/>
  <c r="H88" i="17"/>
  <c r="H33" i="17"/>
  <c r="N32" i="17"/>
  <c r="L32" i="17"/>
  <c r="T66" i="17"/>
  <c r="R66" i="17"/>
  <c r="T24" i="17"/>
  <c r="R24" i="17"/>
  <c r="R26" i="17"/>
  <c r="R35" i="17"/>
  <c r="R38" i="17"/>
  <c r="N63" i="17"/>
  <c r="L63" i="17"/>
  <c r="N21" i="17"/>
  <c r="L21" i="17"/>
  <c r="N49" i="17"/>
  <c r="L49" i="17"/>
  <c r="H17" i="17"/>
  <c r="H62" i="17"/>
  <c r="R37" i="17"/>
  <c r="R51" i="17"/>
  <c r="N38" i="17"/>
  <c r="L38" i="17"/>
  <c r="R25" i="17"/>
  <c r="T49" i="17"/>
  <c r="R49" i="17"/>
  <c r="N26" i="17"/>
  <c r="L26" i="17"/>
  <c r="L15" i="17"/>
  <c r="N60" i="17"/>
  <c r="L60" i="17"/>
  <c r="H97" i="17"/>
  <c r="H12" i="17"/>
  <c r="N97" i="17"/>
  <c r="L97" i="17"/>
  <c r="L14" i="17"/>
  <c r="H39" i="17"/>
  <c r="L81" i="17"/>
  <c r="N79" i="17"/>
  <c r="L79" i="17"/>
  <c r="T30" i="17"/>
  <c r="R30" i="17"/>
  <c r="H29" i="17"/>
  <c r="T76" i="17"/>
  <c r="R76" i="17"/>
  <c r="L50" i="17"/>
  <c r="H36" i="17"/>
  <c r="H81" i="17"/>
  <c r="L44" i="17"/>
  <c r="H35" i="17"/>
  <c r="H58" i="17"/>
  <c r="T92" i="17"/>
  <c r="R92" i="17"/>
  <c r="R43" i="17"/>
  <c r="L17" i="17"/>
  <c r="H42" i="17"/>
  <c r="H55" i="17"/>
  <c r="T79" i="17"/>
  <c r="R79" i="17"/>
  <c r="H67" i="17"/>
  <c r="H87" i="17"/>
  <c r="R108" i="17"/>
  <c r="N35" i="17"/>
  <c r="L35" i="17"/>
  <c r="H20" i="17"/>
  <c r="H96" i="17"/>
  <c r="N64" i="17"/>
  <c r="L64" i="17"/>
  <c r="T98" i="17"/>
  <c r="R98" i="17"/>
  <c r="N72" i="17"/>
  <c r="L72" i="17"/>
  <c r="N13" i="17"/>
  <c r="L13" i="17"/>
  <c r="H26" i="17"/>
  <c r="H25" i="17"/>
  <c r="H18" i="17"/>
  <c r="N62" i="17"/>
  <c r="L62" i="17"/>
  <c r="T57" i="17"/>
  <c r="R57" i="17"/>
  <c r="T64" i="17"/>
  <c r="R64" i="17"/>
  <c r="R102" i="17"/>
  <c r="N98" i="17"/>
  <c r="L98" i="17"/>
  <c r="L91" i="17"/>
  <c r="N25" i="17"/>
  <c r="L25" i="17"/>
  <c r="H108" i="17"/>
  <c r="L84" i="17"/>
  <c r="L94" i="17"/>
  <c r="H38" i="17"/>
  <c r="H106" i="17"/>
  <c r="N96" i="17"/>
  <c r="L96" i="17"/>
  <c r="T95" i="17"/>
  <c r="R95" i="17"/>
  <c r="T104" i="17"/>
  <c r="R104" i="17"/>
  <c r="L36" i="17"/>
  <c r="L82" i="17"/>
  <c r="T44" i="17"/>
  <c r="R44" i="17"/>
  <c r="T81" i="17"/>
  <c r="R81" i="17"/>
  <c r="H91" i="17"/>
  <c r="R13" i="17"/>
  <c r="R28" i="17"/>
  <c r="H56" i="17"/>
  <c r="R40" i="17"/>
  <c r="N86" i="17"/>
  <c r="L86" i="17"/>
  <c r="T78" i="17"/>
  <c r="R78" i="17"/>
  <c r="N89" i="17"/>
  <c r="L89" i="17"/>
  <c r="H52" i="17"/>
  <c r="L78" i="17"/>
  <c r="R89" i="17"/>
  <c r="T91" i="17"/>
  <c r="R91" i="17"/>
  <c r="T46" i="17"/>
  <c r="R46" i="17"/>
  <c r="N73" i="17"/>
  <c r="L73" i="17"/>
  <c r="T42" i="17"/>
  <c r="R42" i="17"/>
  <c r="R48" i="17"/>
  <c r="H69" i="17"/>
  <c r="T10" i="17"/>
  <c r="R10" i="17"/>
  <c r="T31" i="17"/>
  <c r="R31" i="17"/>
  <c r="L55" i="17"/>
  <c r="T67" i="17"/>
  <c r="R67" i="17"/>
  <c r="T84" i="17"/>
  <c r="R84" i="17"/>
  <c r="R97" i="17"/>
  <c r="N46" i="17"/>
  <c r="L46" i="17"/>
  <c r="T36" i="17"/>
  <c r="R36" i="17"/>
  <c r="H103" i="17"/>
  <c r="R54" i="17"/>
  <c r="L67" i="17"/>
  <c r="R96" i="17"/>
  <c r="T105" i="17"/>
  <c r="R105" i="17"/>
  <c r="N51" i="17"/>
  <c r="L51" i="17"/>
  <c r="N68" i="17"/>
  <c r="L68" i="17"/>
  <c r="T27" i="17"/>
  <c r="R27" i="17"/>
  <c r="T52" i="17"/>
  <c r="R52" i="17"/>
  <c r="T68" i="17"/>
  <c r="R68" i="17"/>
  <c r="H72" i="17"/>
  <c r="H37" i="17"/>
  <c r="N30" i="17"/>
  <c r="L30" i="17"/>
  <c r="H53" i="17"/>
  <c r="L66" i="17"/>
  <c r="N95" i="17"/>
  <c r="L95" i="17"/>
  <c r="N105" i="17"/>
  <c r="L105" i="17"/>
  <c r="T80" i="17"/>
  <c r="R80" i="17"/>
  <c r="T69" i="17"/>
  <c r="R69" i="17"/>
  <c r="H94" i="17"/>
  <c r="L18" i="17"/>
  <c r="H44" i="17"/>
  <c r="R53" i="17"/>
  <c r="T65" i="17"/>
  <c r="R65" i="17"/>
  <c r="H15" i="17"/>
  <c r="N37" i="17"/>
  <c r="L37" i="17"/>
  <c r="N93" i="17"/>
  <c r="L93" i="17"/>
  <c r="L76" i="17"/>
  <c r="L106" i="17"/>
  <c r="T58" i="17"/>
  <c r="R58" i="17"/>
  <c r="H89" i="17"/>
  <c r="H28" i="17"/>
  <c r="N77" i="17"/>
  <c r="L77" i="17"/>
  <c r="T22" i="17"/>
  <c r="R22" i="17"/>
  <c r="N41" i="17"/>
  <c r="L41" i="17"/>
  <c r="N27" i="17"/>
  <c r="L27" i="17"/>
  <c r="L52" i="17"/>
  <c r="N57" i="17"/>
  <c r="L57" i="17"/>
  <c r="R70" i="17"/>
  <c r="L83" i="17"/>
  <c r="R90" i="17"/>
  <c r="L69" i="17"/>
  <c r="R77" i="17"/>
  <c r="R23" i="17"/>
  <c r="T17" i="17"/>
  <c r="R17" i="17"/>
  <c r="T71" i="17"/>
  <c r="R71" i="17"/>
  <c r="H78" i="17"/>
  <c r="N99" i="17"/>
  <c r="L99" i="17"/>
  <c r="T41" i="17"/>
  <c r="R41" i="17"/>
  <c r="H22" i="17"/>
  <c r="H66" i="17"/>
  <c r="T60" i="17"/>
  <c r="R60" i="17"/>
  <c r="T29" i="17"/>
  <c r="R29" i="17"/>
  <c r="N71" i="17"/>
  <c r="L71" i="17"/>
  <c r="L10" i="17"/>
  <c r="L33" i="17"/>
  <c r="T86" i="17"/>
  <c r="R86" i="17"/>
  <c r="R16" i="17"/>
  <c r="H14" i="17"/>
  <c r="T55" i="17"/>
  <c r="R55" i="17"/>
  <c r="N16" i="17"/>
  <c r="L16" i="17"/>
  <c r="T9" i="17"/>
  <c r="R9" i="17"/>
  <c r="R20" i="17"/>
  <c r="R39" i="17"/>
  <c r="T47" i="17"/>
  <c r="R47" i="17"/>
  <c r="R88" i="17"/>
  <c r="T73" i="17"/>
  <c r="R73" i="17"/>
  <c r="T15" i="17"/>
  <c r="R15" i="17"/>
  <c r="N92" i="17"/>
  <c r="L92" i="17"/>
  <c r="N34" i="17"/>
  <c r="L34" i="17"/>
  <c r="L29" i="17"/>
  <c r="R61" i="17"/>
  <c r="R87" i="17"/>
  <c r="L22" i="17"/>
  <c r="H13" i="17"/>
  <c r="L31" i="17"/>
  <c r="H102" i="17"/>
  <c r="T82" i="17"/>
  <c r="R82" i="17"/>
  <c r="N102" i="17"/>
  <c r="L102" i="17"/>
  <c r="H54" i="17"/>
  <c r="N48" i="17"/>
  <c r="L48" i="17"/>
  <c r="H80" i="17"/>
  <c r="N74" i="17"/>
  <c r="L74" i="17"/>
  <c r="N39" i="17"/>
  <c r="L39" i="17"/>
  <c r="T101" i="17"/>
  <c r="R101" i="17"/>
  <c r="N103" i="17"/>
  <c r="L103" i="17"/>
  <c r="T107" i="17"/>
  <c r="R107" i="17"/>
  <c r="H40" i="17"/>
  <c r="N54" i="17"/>
  <c r="L54" i="17"/>
  <c r="N40" i="17"/>
  <c r="L40" i="17"/>
  <c r="H43" i="17"/>
  <c r="T11" i="17"/>
  <c r="R11" i="17"/>
  <c r="H82" i="17"/>
  <c r="T18" i="17"/>
  <c r="R18" i="17"/>
  <c r="H31" i="17"/>
  <c r="N90" i="17"/>
  <c r="L90" i="17"/>
  <c r="H48" i="17"/>
  <c r="N9" i="17"/>
  <c r="L9" i="17"/>
  <c r="N59" i="17"/>
  <c r="L59" i="17"/>
  <c r="N28" i="17"/>
  <c r="L28" i="17"/>
  <c r="H61" i="17"/>
  <c r="N23" i="17"/>
  <c r="L23" i="17"/>
  <c r="T14" i="17"/>
  <c r="R14" i="17"/>
  <c r="N20" i="17"/>
  <c r="L20" i="17"/>
  <c r="N101" i="17"/>
  <c r="L101" i="17"/>
  <c r="N107" i="17"/>
  <c r="L107" i="17"/>
  <c r="N11" i="17"/>
  <c r="L11" i="17"/>
  <c r="H34" i="17"/>
  <c r="N47" i="17"/>
  <c r="L47" i="17"/>
  <c r="N43" i="17"/>
  <c r="L43" i="17"/>
  <c r="T59" i="17"/>
  <c r="R59" i="17"/>
  <c r="N70" i="17"/>
  <c r="L70" i="17"/>
  <c r="N85" i="17"/>
  <c r="L85" i="17"/>
  <c r="T99" i="17"/>
  <c r="R99" i="17"/>
  <c r="T93" i="17"/>
  <c r="R93" i="17"/>
  <c r="H23" i="17"/>
  <c r="N65" i="17"/>
  <c r="L65" i="17"/>
  <c r="H10" i="17"/>
  <c r="T85" i="17"/>
  <c r="R85" i="17"/>
  <c r="H70" i="17"/>
</calcChain>
</file>

<file path=xl/sharedStrings.xml><?xml version="1.0" encoding="utf-8"?>
<sst xmlns="http://schemas.openxmlformats.org/spreadsheetml/2006/main" count="1143" uniqueCount="516">
  <si>
    <t>№ з/п</t>
  </si>
  <si>
    <t>Одиниця виміру</t>
  </si>
  <si>
    <t>кількість</t>
  </si>
  <si>
    <t xml:space="preserve"> кількість</t>
  </si>
  <si>
    <t>питома вартість,
тис. грн
без ПДВ</t>
  </si>
  <si>
    <t>Дата оприлюднення оголошення про проведення закупівлі</t>
  </si>
  <si>
    <t>Ідентифікатор закупівлі /частин предмета закупівлі (лотів)</t>
  </si>
  <si>
    <t xml:space="preserve">Дата укладення договору про закупівлю з переможцем </t>
  </si>
  <si>
    <t>Примітки</t>
  </si>
  <si>
    <t>Загальна вартість заходу, заявлена ОСР у тендерній документації</t>
  </si>
  <si>
    <t>вартість, тис. грн 
без ПДВ</t>
  </si>
  <si>
    <t>Найменування предмета закупівлі</t>
  </si>
  <si>
    <t>Вид предмета закупівлі (товари/роботи/послуги)</t>
  </si>
  <si>
    <t xml:space="preserve">Найменування заходу виробничої програми </t>
  </si>
  <si>
    <t>Заплановано згідно з планом фінансування відповідної виробничої програми</t>
  </si>
  <si>
    <t>Додаток 13
до Кодексу систем розподілу</t>
  </si>
  <si>
    <t>Опис технічних характеристик предмета закупівлі (для обладнання та матеріалів)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</si>
  <si>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</si>
  <si>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</si>
  <si>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Реєстр інформації про проведені закупівлі товарів, робіт та послуг</t>
  </si>
  <si>
    <t>Гіперпосилання на відповідну закупівлю</t>
  </si>
  <si>
    <t>Інформація щодо відміни закупівлі, причини її відміни</t>
  </si>
  <si>
    <t>шт</t>
  </si>
  <si>
    <t>послуга</t>
  </si>
  <si>
    <t>товари</t>
  </si>
  <si>
    <t>Забезпечення діяльності
підприємства</t>
  </si>
  <si>
    <t>Матеріали для забезпечення
господарської діяльності</t>
  </si>
  <si>
    <t>Послуги для забезпечення
господарської діяльності</t>
  </si>
  <si>
    <r>
      <t xml:space="preserve">вартість, тис. грн
</t>
    </r>
    <r>
      <rPr>
        <sz val="12"/>
        <color indexed="8"/>
        <rFont val="Times New Roman"/>
        <family val="1"/>
        <charset val="204"/>
      </rPr>
      <t>без ПДВ</t>
    </r>
  </si>
  <si>
    <r>
      <t xml:space="preserve">загальна вартість, тис. грн
</t>
    </r>
    <r>
      <rPr>
        <sz val="12"/>
        <color indexed="8"/>
        <rFont val="Times New Roman"/>
        <family val="1"/>
        <charset val="204"/>
      </rPr>
      <t>без ПДВ</t>
    </r>
  </si>
  <si>
    <t xml:space="preserve">Керівник ліцензіата                                                                                              </t>
  </si>
  <si>
    <t>___________________</t>
  </si>
  <si>
    <t xml:space="preserve">  М. П. </t>
  </si>
  <si>
    <t>Ліцензіат</t>
  </si>
  <si>
    <t>Філія «Новояворівські електромережі»</t>
  </si>
  <si>
    <t>Послуги аутсорсингу друку</t>
  </si>
  <si>
    <t>Послуги рухомого (мобільного) зв'язку</t>
  </si>
  <si>
    <t>Т.в.о. Генерального Директора Федір ШЕВЧЕНКО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</si>
  <si>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та обробка даних та формування кваліфікованого сертифікату відкритого ключа</t>
  </si>
  <si>
    <t>UA-2025-01-07-006525-a</t>
  </si>
  <si>
    <t>https://prozorro.gov.ua/tender/UA-2025-01-07-006525-a</t>
  </si>
  <si>
    <t>07.01.2025р</t>
  </si>
  <si>
    <t>07 січня 2025</t>
  </si>
  <si>
    <t>Страхування цивільно-правової відповідальності власників наземних транспортних засобів</t>
  </si>
  <si>
    <t>UA-2025-01-08-008241-a</t>
  </si>
  <si>
    <t>8 січня 2025</t>
  </si>
  <si>
    <t>08.01.2025р</t>
  </si>
  <si>
    <t>https://prozorro.gov.ua/tender/UA-2025-01-08-008241-a</t>
  </si>
  <si>
    <t>Жорсткий диск для відеореєстраторів</t>
  </si>
  <si>
    <t>09.01.2025р</t>
  </si>
  <si>
    <t>10 січня 2025</t>
  </si>
  <si>
    <t>https://prozorro.gov.ua/tender/UA-2025-01-10-003217-a</t>
  </si>
  <si>
    <t>UA-2025-01-10-003217-a</t>
  </si>
  <si>
    <t>UA-2025-01-20-012530-a</t>
  </si>
  <si>
    <t>20 січня 2025</t>
  </si>
  <si>
    <t>17.01.2025р</t>
  </si>
  <si>
    <t>https://prozorro.gov.ua/tender/UA-2025-01-20-012530-a</t>
  </si>
  <si>
    <t>Послуги з проведення експертного обстеження технічного огляду устаткування підвищенної небезпеки</t>
  </si>
  <si>
    <t>UA-2025-01-24-002423-a</t>
  </si>
  <si>
    <t>https://prozorro.gov.ua/tender/UA-2025-01-24-002423-a</t>
  </si>
  <si>
    <t>23.01.2025р</t>
  </si>
  <si>
    <t>24 січня 2025</t>
  </si>
  <si>
    <t>Послуги з проведення обов'язкового технічного контролю транспортних засобів</t>
  </si>
  <si>
    <t>UA-2025-01-24-009834-a</t>
  </si>
  <si>
    <t>https://prozorro.gov.ua/tender/UA-2025-01-24-009834-a</t>
  </si>
  <si>
    <t>21.01.2025р</t>
  </si>
  <si>
    <t>Послуги ямобура з оператором</t>
  </si>
  <si>
    <t>https://prozorro.gov.ua/tender/UA-2025-01-23-018327-a</t>
  </si>
  <si>
    <t>год</t>
  </si>
  <si>
    <t>UA-2025-01-23-018327-a</t>
  </si>
  <si>
    <t xml:space="preserve">https://prozorro.gov.ua/tender/UA-2025-01-23-018327-a </t>
  </si>
  <si>
    <t>23 січня 2025</t>
  </si>
  <si>
    <t>20.02.2025р</t>
  </si>
  <si>
    <t xml:space="preserve">Мережеві кабелі </t>
  </si>
  <si>
    <t>м</t>
  </si>
  <si>
    <t>UA-2025-01-28-010207-a</t>
  </si>
  <si>
    <t>https://prozorro.gov.ua/tender/UA-2025-01-28-010207-a</t>
  </si>
  <si>
    <t>28 січня 2025</t>
  </si>
  <si>
    <t>18.02.2025р</t>
  </si>
  <si>
    <t>Послуги з управління (вивезення, сортування, та видалення) побутовими відходами</t>
  </si>
  <si>
    <r>
      <t>м</t>
    </r>
    <r>
      <rPr>
        <sz val="12"/>
        <rFont val="Aptos Narrow"/>
        <family val="2"/>
      </rPr>
      <t>³</t>
    </r>
  </si>
  <si>
    <t>30 січня 2025</t>
  </si>
  <si>
    <t>30.01.2025р</t>
  </si>
  <si>
    <t>UA-2025-01-30-016392-a</t>
  </si>
  <si>
    <t>https://prozorro.gov.ua/tender/UA-2025-01-30-016392-a</t>
  </si>
  <si>
    <t>Болти та гайки</t>
  </si>
  <si>
    <t>28.01.2025р</t>
  </si>
  <si>
    <t>UA-2025-01-30-016301-a</t>
  </si>
  <si>
    <t>https://prozorro.gov.ua/tender/UA-2025-01-30-016301-a</t>
  </si>
  <si>
    <t>Знаки поштової оплати</t>
  </si>
  <si>
    <t>03 лютого 2025</t>
  </si>
  <si>
    <t>UA-2025-02-03-010227-a</t>
  </si>
  <si>
    <t>https://prozorro.gov.ua/tender/UA-2025-02-03-010227-a</t>
  </si>
  <si>
    <t>Наконечники та гільзи кабельні</t>
  </si>
  <si>
    <t>UA-2025-02-03-011300-a</t>
  </si>
  <si>
    <t>https://prozorro.gov.ua/tender/UA-2025-02-03-011300-a</t>
  </si>
  <si>
    <t>27.01.2025р</t>
  </si>
  <si>
    <t>Геотекстиль</t>
  </si>
  <si>
    <t xml:space="preserve">	UA-2025-02-04-016708-a</t>
  </si>
  <si>
    <t>https://prozorro.gov.ua/tender/UA-2025-02-04-016708-a</t>
  </si>
  <si>
    <t>03.02.2025р</t>
  </si>
  <si>
    <t>04 лютого 2025</t>
  </si>
  <si>
    <r>
      <t>м</t>
    </r>
    <r>
      <rPr>
        <sz val="12"/>
        <rFont val="Aptos Narrow"/>
        <family val="2"/>
      </rPr>
      <t>²</t>
    </r>
  </si>
  <si>
    <t>Електрична енергія</t>
  </si>
  <si>
    <t>кіловат-година</t>
  </si>
  <si>
    <t xml:space="preserve">	UA-2025-02-05-007519-a</t>
  </si>
  <si>
    <t>https://prozorro.gov.ua/tender/UA-2025-02-05-007519-a</t>
  </si>
  <si>
    <t>5 лютого 2025</t>
  </si>
  <si>
    <t>19.02.2025р</t>
  </si>
  <si>
    <t>Коробки під однофазні лічильники</t>
  </si>
  <si>
    <t>UA-2025-02-06-009208-a</t>
  </si>
  <si>
    <t>https://prozorro.gov.ua/tender/UA-2025-02-06-009208-a</t>
  </si>
  <si>
    <t>6 лютого 2025</t>
  </si>
  <si>
    <t>05.02.2025р</t>
  </si>
  <si>
    <t>Папір Офісний А4 та папір офісний А3</t>
  </si>
  <si>
    <t>UA-2025-02-06-012045-a</t>
  </si>
  <si>
    <t>https://prozorro.gov.ua/tender/UA-2025-02-06-012045-a</t>
  </si>
  <si>
    <t>Охоронні пломби</t>
  </si>
  <si>
    <t>UA-2025-02-21-005719-a</t>
  </si>
  <si>
    <t>https://prozorro.gov.ua/tender/UA-2025-02-21-005719-a</t>
  </si>
  <si>
    <t>21 лютого 2025</t>
  </si>
  <si>
    <t>21.02.2025р</t>
  </si>
  <si>
    <t>Грузові шини</t>
  </si>
  <si>
    <t>UA-2025-02-21-008715-a</t>
  </si>
  <si>
    <t>https://prozorro.gov.ua/tender/UA-2025-02-21-008715-a</t>
  </si>
  <si>
    <t>UA-2025-02-27-007727-a</t>
  </si>
  <si>
    <t>https://prozorro.gov.ua/tender/UA-2025-02-27-007727-a</t>
  </si>
  <si>
    <t>22 лютого 2025</t>
  </si>
  <si>
    <t>27 лютого 2025</t>
  </si>
  <si>
    <t>27.02.2025р</t>
  </si>
  <si>
    <t>Послуги з моніторингу та реагування на інциденти інформаційної безпеки</t>
  </si>
  <si>
    <t>UA-2025-02-25-011841-a</t>
  </si>
  <si>
    <t>https://prozorro.gov.ua/tender/UA-2025-02-25-011841-a</t>
  </si>
  <si>
    <t>25 лютого 2025</t>
  </si>
  <si>
    <t>Маска зварювальника</t>
  </si>
  <si>
    <t>UA-2025-03-03-010402-a</t>
  </si>
  <si>
    <t>https://prozorro.gov.ua/tender/UA-2025-03-03-010402-a</t>
  </si>
  <si>
    <t>03 березня 2025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</si>
  <si>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р.</t>
  </si>
  <si>
    <t>https://prozorro.gov.ua/tender/UA-2025-03-03-010687-a</t>
  </si>
  <si>
    <t>UA-2025-03-03-010687-a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</si>
  <si>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підпису, обробка даних та формування кваліфікованого сертифікату відкритого ключа</t>
  </si>
  <si>
    <t>UA-2025-03-06-013778-a</t>
  </si>
  <si>
    <t>06 березня 2025</t>
  </si>
  <si>
    <t>https://prozorro.gov.ua/tender/UA-2025-03-06-013778-a</t>
  </si>
  <si>
    <t>06.03.2025р</t>
  </si>
  <si>
    <t>Набір інструментів та свердл</t>
  </si>
  <si>
    <t>UA-2025-03-11-005548-a</t>
  </si>
  <si>
    <t>https://prozorro.gov.ua/tender/UA-2025-03-11-005548-a</t>
  </si>
  <si>
    <t>11 березня 2025</t>
  </si>
  <si>
    <t>07.03.2025р</t>
  </si>
  <si>
    <t>Послуги з поточного ремонту силових трансформаторів</t>
  </si>
  <si>
    <t>UA-2025-03-12-012759-a</t>
  </si>
  <si>
    <t>12 березня 2025</t>
  </si>
  <si>
    <t>https://prozorro.gov.ua/tender/UA-2025-03-12-012759-a</t>
  </si>
  <si>
    <t>10.03.2025р</t>
  </si>
  <si>
    <t>Вода в пляшках 1,5 літра</t>
  </si>
  <si>
    <t>UA-2025-03-13-009493-a</t>
  </si>
  <si>
    <t>https://prozorro.gov.ua/tender/UA-2025-03-13-009493-a</t>
  </si>
  <si>
    <t>13 березня 2025</t>
  </si>
  <si>
    <t>12.03.2025р</t>
  </si>
  <si>
    <t>Мило туалетне тверде та крем-мило рідке</t>
  </si>
  <si>
    <t>UA-2025-03-14-002654-a</t>
  </si>
  <si>
    <t>https://prozorro.gov.ua/tender/UA-2025-03-14-002654-a</t>
  </si>
  <si>
    <t>14 березня 2025</t>
  </si>
  <si>
    <t>13.03.2025р</t>
  </si>
  <si>
    <t>Туалетний папір та паперові рушники</t>
  </si>
  <si>
    <t>UA-2025-03-18-001741-a</t>
  </si>
  <si>
    <t>18 березня 2025</t>
  </si>
  <si>
    <t>https://prozorro.gov.ua/tender/UA-2025-03-18-001741-a</t>
  </si>
  <si>
    <t>14.03.2025р</t>
  </si>
  <si>
    <t>Захищені носії ключової інформації</t>
  </si>
  <si>
    <t>UA-2025-03-21-008775-a</t>
  </si>
  <si>
    <t>https://prozorro.gov.ua/tender/UA-2025-03-21-008775-a</t>
  </si>
  <si>
    <t>21.03.2025р</t>
  </si>
  <si>
    <t>21 березня 2025</t>
  </si>
  <si>
    <t>Термоусаджувальна ізоляційна стрічка</t>
  </si>
  <si>
    <t>UA-2025-03-24-000896-a</t>
  </si>
  <si>
    <t>24 березня 2025</t>
  </si>
  <si>
    <t>https://prozorro.gov.ua/tender/UA-2025-03-24-000896-a</t>
  </si>
  <si>
    <t>Послуги з шимонтажу та поточного ремонту шин автотранспортних засобів (НЯ ОСР)</t>
  </si>
  <si>
    <t>24.03.2025р</t>
  </si>
  <si>
    <t>25 березня 2025</t>
  </si>
  <si>
    <t>UA-2025-03-25-000978-a</t>
  </si>
  <si>
    <t>https://prozorro.gov.ua/tender/UA-2025-03-25-000978-a</t>
  </si>
  <si>
    <t>Знаряддя</t>
  </si>
  <si>
    <t>UA-2025-03-25-010193-a</t>
  </si>
  <si>
    <t>https://prozorro.gov.ua/tender/UA-2025-03-25-010193-a</t>
  </si>
  <si>
    <t>25.03.2025р</t>
  </si>
  <si>
    <t>Обмежувач перенапруги 110кВ ОПН-П-110/100/10/550 УХЛ-1</t>
  </si>
  <si>
    <t>27.03.2025р</t>
  </si>
  <si>
    <t>UA-2025-02-20-012653-a</t>
  </si>
  <si>
    <t>20 лютого 2025</t>
  </si>
  <si>
    <t>https://prozorro.gov.ua/tender/UA-2025-02-20-012653-a</t>
  </si>
  <si>
    <t>Випробування електрозахисних засобів (НЯ ОСР)</t>
  </si>
  <si>
    <t>01.04.2025р</t>
  </si>
  <si>
    <t>02.04.2025р</t>
  </si>
  <si>
    <t>7 березня 2025</t>
  </si>
  <si>
    <t>UA-2025-03-06-004464-a</t>
  </si>
  <si>
    <t>https://prozorro.gov.ua/tender/UA-2025-03-06-004464-a</t>
  </si>
  <si>
    <t>https://prozorro.gov.ua/tender/UA-2025-03-06-004464-a?lot_id=a114a102e4fc469dab4892d569acca09#lots</t>
  </si>
  <si>
    <t>Пошук і визначення місця пошкодження кабеля з пропалом (НЯ ОСР)</t>
  </si>
  <si>
    <t>Топографічна зйомка (НЯ ОСР)</t>
  </si>
  <si>
    <t>UA-2025-03-06-008215-a</t>
  </si>
  <si>
    <t>https://prozorro.gov.ua/tender/UA-2025-03-06-008215-a</t>
  </si>
  <si>
    <t>Послуга аутсорсингу друку (НЯ ОСР)</t>
  </si>
  <si>
    <t>UA-2025-03-07-006215-a</t>
  </si>
  <si>
    <t>https://prozorro.gov.ua/tender/UA-2025-03-07-006215-a?lot_id=1f3aaedfd8ba4149ac6c448a2fc3ab13#lots</t>
  </si>
  <si>
    <t xml:space="preserve">	UA-2025-03-12-007994-a</t>
  </si>
  <si>
    <t>Крани кульові</t>
  </si>
  <si>
    <t>https://prozorro.gov.ua/tender/UA-2025-03-12-007994-a?lot_id=6ae5b3c0d2fe49a485bbdd9b44c0dcd7#lots</t>
  </si>
  <si>
    <t>Навчання з охорони праці, технічної експлуатації, пожежної безпеки, електробезпеки (НЯ ОСР)</t>
  </si>
  <si>
    <t>24.04.2025р</t>
  </si>
  <si>
    <t xml:space="preserve">	UA-2025-03-13-003656-a</t>
  </si>
  <si>
    <t>https://prozorro.gov.ua/tender/UA-2025-03-13-003656-a?lot_id=489928a679d644cb96c87294e5767d2d#lots</t>
  </si>
  <si>
    <t>Ізолятори (НЯ ОСР)</t>
  </si>
  <si>
    <t>UA-2025-03-18-013841-a</t>
  </si>
  <si>
    <t>https://prozorro.gov.ua/tender/UA-2025-03-18-013841-a</t>
  </si>
  <si>
    <t>https://prozorro.gov.ua/tender/UA-2025-03-18-013841-a?lot_id=ee93784a3d984c6486193ec6fc750dfc#lots</t>
  </si>
  <si>
    <t>https://prozorro.gov.ua/tender/UA-2025-03-18-013841-a?lot_id=59a79618895f4247abf5ea91c3400ad0#lots</t>
  </si>
  <si>
    <t>Залізобетонні вироби (НЯ ОСР)</t>
  </si>
  <si>
    <t>Плитка керамічна (НЯ ОСР)</t>
  </si>
  <si>
    <t>м2</t>
  </si>
  <si>
    <t>17.04.2025р</t>
  </si>
  <si>
    <t>18.04.2025р</t>
  </si>
  <si>
    <t>Кабельні муфти</t>
  </si>
  <si>
    <t>UA-2025-03-25-009759-a</t>
  </si>
  <si>
    <t>https://prozorro.gov.ua/tender/UA-2025-03-25-009759-a</t>
  </si>
  <si>
    <t>Монолітний прозорий полікарбонатний лист</t>
  </si>
  <si>
    <t>UA-2025-03-26-012386-a</t>
  </si>
  <si>
    <t>26 березня 2025</t>
  </si>
  <si>
    <t>https://prozorro.gov.ua/tender/UA-2025-03-26-012386-a</t>
  </si>
  <si>
    <t>Журнали обліку та реєстрацій та бланки відомостей</t>
  </si>
  <si>
    <t>Кріпильні деталі</t>
  </si>
  <si>
    <t>UA-2025-04-03-013623-a</t>
  </si>
  <si>
    <t>https://prozorro.gov.ua/tender/UA-2025-04-03-013623-a</t>
  </si>
  <si>
    <t>Дзеркала</t>
  </si>
  <si>
    <t>UA-2025-04-04-000435-a</t>
  </si>
  <si>
    <t>03 квітня 2025</t>
  </si>
  <si>
    <t>4 квітня 2025</t>
  </si>
  <si>
    <t>https://prozorro.gov.ua/tender/UA-2025-04-04-000435-a</t>
  </si>
  <si>
    <t>Плити, листи та сітки</t>
  </si>
  <si>
    <t>UA-2025-04-04-000553-a</t>
  </si>
  <si>
    <t>https://prozorro.gov.ua/tender/UA-2025-04-04-000553-a</t>
  </si>
  <si>
    <t>в асортименті</t>
  </si>
  <si>
    <t>Клеї</t>
  </si>
  <si>
    <t>UA-2025-04-04-000705-a</t>
  </si>
  <si>
    <t>https://prozorro.gov.ua/tender/UA-2025-04-04-000705-a</t>
  </si>
  <si>
    <t>Шпаклівка</t>
  </si>
  <si>
    <t>UA-2025-04-04-001309-a</t>
  </si>
  <si>
    <t>https://prozorro.gov.ua/tender/UA-2025-04-04-001309-a</t>
  </si>
  <si>
    <t>Підрозетники</t>
  </si>
  <si>
    <t>UA-2025-04-04-001434-a</t>
  </si>
  <si>
    <t>https://prozorro.gov.ua/tender/UA-2025-04-04-001434-a</t>
  </si>
  <si>
    <t>Епоскидна підлога</t>
  </si>
  <si>
    <t xml:space="preserve">	UA-2025-04-04-001570-a</t>
  </si>
  <si>
    <t>https://prozorro.gov.ua/tender/UA-2025-04-04-001570-a</t>
  </si>
  <si>
    <t>Сушарки та бойлери</t>
  </si>
  <si>
    <t>UA-2025-04-04-001692-a</t>
  </si>
  <si>
    <t>https://prozorro.gov.ua/tender/UA-2025-04-04-001692-a</t>
  </si>
  <si>
    <t>Диспенсери</t>
  </si>
  <si>
    <t>UA-2025-04-04-001830-a</t>
  </si>
  <si>
    <t>https://prozorro.gov.ua/tender/UA-2025-04-04-001830-a</t>
  </si>
  <si>
    <t>Світильники</t>
  </si>
  <si>
    <t xml:space="preserve">	UA-2025-04-04-001973-a</t>
  </si>
  <si>
    <t>https://prozorro.gov.ua/tender/UA-2025-04-04-001973-a</t>
  </si>
  <si>
    <t>Послуги із заправки та регенерації картриджів</t>
  </si>
  <si>
    <t xml:space="preserve">	UA-2025-04-08-000327-a</t>
  </si>
  <si>
    <t>https://prozorro.gov.ua/tender/UA-2025-04-08-000327-a</t>
  </si>
  <si>
    <t>8 квітня 2025</t>
  </si>
  <si>
    <t>1</t>
  </si>
  <si>
    <t>04.04.2025р</t>
  </si>
  <si>
    <t>Рукав напірний</t>
  </si>
  <si>
    <t>UA-2025-04-10-001468-a</t>
  </si>
  <si>
    <t>https://prozorro.gov.ua/tender/UA-2025-04-10-001468-a</t>
  </si>
  <si>
    <t>09.04.2025р</t>
  </si>
  <si>
    <t>Замок врізний</t>
  </si>
  <si>
    <t>14.04.2025р</t>
  </si>
  <si>
    <t>https://prozorro.gov.ua/tender/UA-2025-04-14-012602-a</t>
  </si>
  <si>
    <t>UA-2025-04-14-012602-a</t>
  </si>
  <si>
    <t>14 квітня 2025</t>
  </si>
  <si>
    <t>Строкове платне користування санітрані кабіни типу TOI-TOI</t>
  </si>
  <si>
    <t xml:space="preserve">	UA-2025-04-18-002359-a</t>
  </si>
  <si>
    <t>18 квітня 2025</t>
  </si>
  <si>
    <t>https://prozorro.gov.ua/tender/UA-2025-04-18-002359-a</t>
  </si>
  <si>
    <t>15.04.2025р</t>
  </si>
  <si>
    <t>Послуги з доступу до Функціональних модулів комплексної інформаційної системи (КІС) (НЯ ОСР)</t>
  </si>
  <si>
    <t>UA-2025-04-21-002974-a</t>
  </si>
  <si>
    <t>https://prozorro.gov.ua/tender/UA-2025-04-21-002974-a</t>
  </si>
  <si>
    <t>21 квітня 2025</t>
  </si>
  <si>
    <t>UA-2025-04-21-006895-a</t>
  </si>
  <si>
    <t>https://prozorro.gov.ua/tender/UA-2025-04-21-006895-a</t>
  </si>
  <si>
    <t>Знаки аварійної зупинки</t>
  </si>
  <si>
    <t>24 квітня 2025</t>
  </si>
  <si>
    <t>UA-2025-04-24-001699-a</t>
  </si>
  <si>
    <t>23.04.2025р</t>
  </si>
  <si>
    <t>https://prozorro.gov.ua/tender/UA-2025-04-24-001699-a</t>
  </si>
  <si>
    <t>Противідкатні упори</t>
  </si>
  <si>
    <t xml:space="preserve">	UA-2025-04-24-010199-a</t>
  </si>
  <si>
    <t>https://prozorro.gov.ua/tender/UA-2025-04-24-010199-a</t>
  </si>
  <si>
    <t>Послуги маніпулятора</t>
  </si>
  <si>
    <t>UA-2025-04-07-008868-a</t>
  </si>
  <si>
    <t>https://prozorro.gov.ua/tender/UA-2025-04-07-008868-a</t>
  </si>
  <si>
    <t>07 квітня 2025</t>
  </si>
  <si>
    <t>29.04.2025р</t>
  </si>
  <si>
    <t>Послуги постійного доступу до мережі Інтернет (основний канал) (НЯ ОСР)</t>
  </si>
  <si>
    <t>19.04.2025р</t>
  </si>
  <si>
    <t>UA-2025-04-17-004323-a</t>
  </si>
  <si>
    <t>17 квітня 2025</t>
  </si>
  <si>
    <t>https://prozorro.gov.ua/tender/UA-2025-04-17-004323-a</t>
  </si>
  <si>
    <t>Технічне обслуговування системи пожежної сигналізації та цілодобове пультове спостереження (НЯ ОСР)</t>
  </si>
  <si>
    <t>UA-2025-04-21-006732-a</t>
  </si>
  <si>
    <t>https://prozorro.gov.ua/tender/UA-2025-04-21-006732-a</t>
  </si>
  <si>
    <t>Діелектричні рукавиці (НЯ ОСР)</t>
  </si>
  <si>
    <t>20.05.2025р</t>
  </si>
  <si>
    <t>14.05.2025р</t>
  </si>
  <si>
    <t>22 квітня 2025</t>
  </si>
  <si>
    <t>UA-2025-04-22-008017-a</t>
  </si>
  <si>
    <t>https://prozorro.gov.ua/tender/UA-2025-04-22-008017-a</t>
  </si>
  <si>
    <t>Паливно-мастильні матеріали (А-95, ДП)</t>
  </si>
  <si>
    <t>л</t>
  </si>
  <si>
    <t>UA-2025-04-24-011141-a</t>
  </si>
  <si>
    <t>23.05.2025р</t>
  </si>
  <si>
    <t>https://prozorro.gov.ua/tender/UA-2025-04-24-011141-a</t>
  </si>
  <si>
    <t>Ручна роторна помпа для перекачки ДП та мастила</t>
  </si>
  <si>
    <t>29 квітня 2025</t>
  </si>
  <si>
    <t>UA-2025-04-29-003429-a</t>
  </si>
  <si>
    <t>https://prozorro.gov.ua/tender/UA-2025-04-29-003429-a</t>
  </si>
  <si>
    <t>25.04.2025р</t>
  </si>
  <si>
    <t>Вироби для ванної кімнати</t>
  </si>
  <si>
    <t>UA-2025-05-05-008099-a</t>
  </si>
  <si>
    <t>https://prozorro.gov.ua/tender/UA-2025-05-05-008099-a</t>
  </si>
  <si>
    <t>30.04,2025р</t>
  </si>
  <si>
    <t>05 травня 2025</t>
  </si>
  <si>
    <t>Діелектричні килимки</t>
  </si>
  <si>
    <t>6 травня 2025</t>
  </si>
  <si>
    <t>UA-2025-05-06-009206-a</t>
  </si>
  <si>
    <t>https://prozorro.gov.ua/tender/UA-2025-05-06-009206-a</t>
  </si>
  <si>
    <t>06.05.2025р</t>
  </si>
  <si>
    <t>Гальванічні елементи</t>
  </si>
  <si>
    <t>UA-2025-05-06-009738-a</t>
  </si>
  <si>
    <t>https://prozorro.gov.ua/tender/UA-2025-05-06-009738-a</t>
  </si>
  <si>
    <t>Фарба та емаль</t>
  </si>
  <si>
    <t>UA-2025-05-06-010396-a</t>
  </si>
  <si>
    <t>https://prozorro.gov.ua/tender/UA-2025-05-06-010396-a</t>
  </si>
  <si>
    <t>Розчинники різні</t>
  </si>
  <si>
    <t>UA-2025-05-06-011595-a</t>
  </si>
  <si>
    <t>https://prozorro.gov.ua/tender/UA-2025-05-06-011595-a</t>
  </si>
  <si>
    <t>Двері</t>
  </si>
  <si>
    <t>UA-2025-05-07-004682-a</t>
  </si>
  <si>
    <t>https://prozorro.gov.ua/tender/UA-2025-05-07-004682-a</t>
  </si>
  <si>
    <t>7 травня 2025</t>
  </si>
  <si>
    <t>Послуги з проведення повторної атестації електрозварника ручного зварювання</t>
  </si>
  <si>
    <t>09.05.2025р</t>
  </si>
  <si>
    <t>13 травня 2025</t>
  </si>
  <si>
    <t>UA-2025-05-13-009864-a</t>
  </si>
  <si>
    <t>https://prozorro.gov.ua/tender/UA-2025-05-13-009864-a</t>
  </si>
  <si>
    <t>Універсальні змазки, гальмівна рідина та мастило двотактне</t>
  </si>
  <si>
    <t>UA-2025-05-13-010886-a</t>
  </si>
  <si>
    <t>https://prozorro.gov.ua/tender/UA-2025-05-13-010886-a</t>
  </si>
  <si>
    <t>13.05.2025р</t>
  </si>
  <si>
    <t>Кавові зерна</t>
  </si>
  <si>
    <t>кг</t>
  </si>
  <si>
    <t>16.05.2025р</t>
  </si>
  <si>
    <t>19 травня 2025</t>
  </si>
  <si>
    <t>UA-2025-05-19-012984-a</t>
  </si>
  <si>
    <t>https://prozorro.gov.ua/tender/UA-2025-05-19-012984-a</t>
  </si>
  <si>
    <t>Труби поліпропіленові, ПВХ та фітинги до них</t>
  </si>
  <si>
    <t>UA-2025-05-26-009779-a</t>
  </si>
  <si>
    <t>https://prozorro.gov.ua/tender/UA-2025-05-26-009779-a</t>
  </si>
  <si>
    <t>26.05.2025р</t>
  </si>
  <si>
    <t>26 травня 2025</t>
  </si>
  <si>
    <t>Профіль, підвіс та кутник (НЯ ОСР)</t>
  </si>
  <si>
    <t>UA-2025-05-26-010334-a</t>
  </si>
  <si>
    <t>https://prozorro.gov.ua/tender/UA-2025-05-26-010334-a</t>
  </si>
  <si>
    <t>Насос для перекачування дизельного палива та масла</t>
  </si>
  <si>
    <t>01 травня 2025</t>
  </si>
  <si>
    <t>30.04.2025р</t>
  </si>
  <si>
    <t>UA-2025-05-01-011686-a</t>
  </si>
  <si>
    <t>https://prozorro.gov.ua/tender/UA-2025-05-01-011686-a</t>
  </si>
  <si>
    <t>Грозозахисний трос</t>
  </si>
  <si>
    <t>UA-2025-04-22-010570-a</t>
  </si>
  <si>
    <t>https://prozorro.gov.ua/uk/tender/UA-2025-04-22-010570-a</t>
  </si>
  <si>
    <t>05.06.2025р</t>
  </si>
  <si>
    <t>Пакети програмного забезпечення для мережевого обладнання виробництва компанії Fortinet (НЯ ОСР)</t>
  </si>
  <si>
    <t xml:space="preserve">	UA-2025-05-08-003162-a</t>
  </si>
  <si>
    <t>08 травня 2025</t>
  </si>
  <si>
    <t>https://prozorro.gov.ua/uk/tender/UA-2025-05-08-003162-a/lots</t>
  </si>
  <si>
    <t>06.06.2025р</t>
  </si>
  <si>
    <t>Комп’ютерне обладнання (НЯ ОСР)</t>
  </si>
  <si>
    <t xml:space="preserve">	UA-2025-05-26-012199-a</t>
  </si>
  <si>
    <t>https://prozorro.gov.ua/uk/tender/UA-2025-05-26-012199-a</t>
  </si>
  <si>
    <t>Прапори корпоративні та державні</t>
  </si>
  <si>
    <t>UA-2025-05-28-004335-a</t>
  </si>
  <si>
    <t>28 травня 2025</t>
  </si>
  <si>
    <t>https://prozorro.gov.ua/uk/tender/UA-2025-05-28-004335-a</t>
  </si>
  <si>
    <t>27.05.2025р</t>
  </si>
  <si>
    <t>Драбини (НЯ ОСР)</t>
  </si>
  <si>
    <t>UA-2025-05-27-013134-a</t>
  </si>
  <si>
    <t>27 травня 2025</t>
  </si>
  <si>
    <t>https://prozorro.gov.ua/uk/tender/UA-2025-05-27-013134-a/lots</t>
  </si>
  <si>
    <t>24.06.2025р</t>
  </si>
  <si>
    <t>Труба гнучка</t>
  </si>
  <si>
    <t xml:space="preserve">	UA-2025-05-29-000359-a</t>
  </si>
  <si>
    <t>29 травня 2025</t>
  </si>
  <si>
    <t>https://prozorro.gov.ua/uk/tender/UA-2025-05-29-000359-a</t>
  </si>
  <si>
    <t>Лічильники багатотарифні однофазні з PLC модулем, 60А (НЯ ОСР)</t>
  </si>
  <si>
    <t>https://prozorro.gov.ua/uk/tender/UA-2025-05-31-000210-a</t>
  </si>
  <si>
    <t>UA-2025-05-31-000210-a</t>
  </si>
  <si>
    <t>31 травня 2025</t>
  </si>
  <si>
    <t>27.06.2025р</t>
  </si>
  <si>
    <t>Цукор</t>
  </si>
  <si>
    <t>UA-2025-06-30-005977-a</t>
  </si>
  <si>
    <t>30 червня 2025</t>
  </si>
  <si>
    <t>https://prozorro.gov.ua/uk/tender/UA-2025-06-30-005977-a</t>
  </si>
  <si>
    <t>Послуги з проведення незалежної оцінки майна</t>
  </si>
  <si>
    <t>UA-2025-06-30-006046-a</t>
  </si>
  <si>
    <t>26.06.2025р</t>
  </si>
  <si>
    <t>https://prozorro.gov.ua/uk/tender/UA-2025-06-30-006046-a</t>
  </si>
  <si>
    <t>Стаканчики для напоїв та мішалки дерев'яні</t>
  </si>
  <si>
    <t>UA-2025-06-30-005245-a</t>
  </si>
  <si>
    <t>https://prozorro.gov.ua/uk/tender/UA-2025-06-30-005245-a</t>
  </si>
  <si>
    <t>Миючі засоби для кавомашини</t>
  </si>
  <si>
    <t>UA-2025-06-30-009539-a</t>
  </si>
  <si>
    <t>https://prozorro.gov.ua/uk/tender/UA-2025-06-30-009539-a</t>
  </si>
  <si>
    <t>Програма з закупівлі вузлів комерційного та технічного обліку ОСР</t>
  </si>
  <si>
    <t>Інвестиційна програма</t>
  </si>
  <si>
    <t xml:space="preserve">
Послуги з відновлення благоустрою (НЯ ОСР)</t>
  </si>
  <si>
    <t>09.07.2025р</t>
  </si>
  <si>
    <t>UA-2025-05-13-009942-a</t>
  </si>
  <si>
    <t xml:space="preserve">https://prozorro.gov.ua/uk/tender/UA-2025-05-13-009942-a 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</si>
  <si>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Договору управління майном від 11.02.2020 – управитель майна ТОВ «Нафтогаз Тепло» 42399765 (Новояворівські електромережі, для ІПН 770000454)</t>
  </si>
  <si>
    <t>UA-2025-07-01-006733-a</t>
  </si>
  <si>
    <t>01 липня 2025</t>
  </si>
  <si>
    <t>30.06.2025р</t>
  </si>
  <si>
    <t>https://prozorro.gov.ua/uk/tender/UA-2025-07-01-006733-a</t>
  </si>
  <si>
    <t>Послуги з проведення періодичних медичиних оглядів працівників (НЯ ОСР)</t>
  </si>
  <si>
    <t>UA-2025-07-15-007453-a</t>
  </si>
  <si>
    <t>15 липня 2025</t>
  </si>
  <si>
    <t>https://prozorro.gov.ua/uk/tender/UA-2025-07-15-007453-a/lots</t>
  </si>
  <si>
    <t>05.08.2025р</t>
  </si>
  <si>
    <t>16 липня 2025</t>
  </si>
  <si>
    <t xml:space="preserve">	UA-2025-07-16-010051-a</t>
  </si>
  <si>
    <t>https://prozorro.gov.ua/uk/tender/UA-2025-07-16-010051-a</t>
  </si>
  <si>
    <t>15.08.2025р</t>
  </si>
  <si>
    <t>Дріт пломбувальний (НЯ ОСР)</t>
  </si>
  <si>
    <t>UA-2025-07-21-009139-a</t>
  </si>
  <si>
    <t>21 липня 2025</t>
  </si>
  <si>
    <t>12.08.2025р</t>
  </si>
  <si>
    <t>https://prozorro.gov.ua/uk/tender/UA-2025-07-21-009139-a/lots</t>
  </si>
  <si>
    <t>Послуги з технічного обслуговування та ремонту</t>
  </si>
  <si>
    <t>UA-2025-07-28-001583-a</t>
  </si>
  <si>
    <t>28 липня 2025</t>
  </si>
  <si>
    <t>21.07.2025р</t>
  </si>
  <si>
    <t>https://prozorro.gov.ua/uk/tender/UA-2025-07-28-001583-a</t>
  </si>
  <si>
    <t>Індикаторні пломби "Гарант"</t>
  </si>
  <si>
    <t>01 серпня 2025</t>
  </si>
  <si>
    <t xml:space="preserve">	UA-2025-08-01-008204-a</t>
  </si>
  <si>
    <t>01.08.2025р</t>
  </si>
  <si>
    <t>https://prozorro.gov.ua/uk/tender/UA-2025-08-01-008204-a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</si>
  <si>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за договором управління майном від 19.11.2019р. №б/н-управитель майна ТОВ "НАФТОГАЗ ТЕПЛО"42399765 770000454</t>
  </si>
  <si>
    <t xml:space="preserve">	UA-2025-08-12-005109-a</t>
  </si>
  <si>
    <t>12 серпня 2025</t>
  </si>
  <si>
    <t>https://prozorro.gov.ua/uk/tender/UA-2025-08-12-005109-a</t>
  </si>
  <si>
    <t>11.08.2025р</t>
  </si>
  <si>
    <t>Люк магістральний каналізаційний полімерний</t>
  </si>
  <si>
    <t>UA-2025-08-26-004503-a</t>
  </si>
  <si>
    <t>26 серпня 2025</t>
  </si>
  <si>
    <t>25.08.2025р</t>
  </si>
  <si>
    <t>https://prozorro.gov.ua/uk/tender/UA-2025-08-26-004503-a</t>
  </si>
  <si>
    <t>Кава зернова та мелена (НЯ ОСР)</t>
  </si>
  <si>
    <t>Запасні частини до вантажного транспорту ГАЗ 330273-388</t>
  </si>
  <si>
    <t>Засіб радіоелектронної боротьби КВЕРТУС AD ВЕПР М100 GPS</t>
  </si>
  <si>
    <t>UA-2025-08-01-000951-a</t>
  </si>
  <si>
    <t>https://prozorro.gov.ua/uk/tender/UA-2025-08-01-000951-a</t>
  </si>
  <si>
    <t>UA-2025-08-12-001337-a</t>
  </si>
  <si>
    <t>https://prozorro.gov.ua/uk/tender/UA-2025-08-12-001337-a</t>
  </si>
  <si>
    <t>11.09.2025р</t>
  </si>
  <si>
    <t>Шафа обліку на 9 споживачів (НЯ ОСР)</t>
  </si>
  <si>
    <t>13 серпня 2025</t>
  </si>
  <si>
    <t>UA-2025-08-13-000563-a</t>
  </si>
  <si>
    <t>https://prozorro.gov.ua/uk/tender/UA-2025-08-13-000563-a</t>
  </si>
  <si>
    <t>14 серпня 2025</t>
  </si>
  <si>
    <t>UA-2025-08-14-012069-a</t>
  </si>
  <si>
    <t>https://prozorro.gov.ua/uk/tender/UA-2025-08-14-012069-a</t>
  </si>
  <si>
    <t>15.09.2025р</t>
  </si>
  <si>
    <t>Розмовна гра "Шевченко питає"</t>
  </si>
  <si>
    <t>UA-2025-08-26-011968-a</t>
  </si>
  <si>
    <t>https://prozorro.gov.ua/uk/tender/UA-2025-08-26-011968-a</t>
  </si>
  <si>
    <t>Стяжка кабельна</t>
  </si>
  <si>
    <t>Освітні послуги (НЯ ОСР)</t>
  </si>
  <si>
    <t>UA-2025-08-29-003395-a</t>
  </si>
  <si>
    <t>https://prozorro.gov.ua/uk/tender/UA-2025-08-29-003395-a</t>
  </si>
  <si>
    <t>29 серпня 2025</t>
  </si>
  <si>
    <t>28.08.2025р</t>
  </si>
  <si>
    <t>Постачання пакетів оновлень (компонент) комп’ютерної програми «M.E.Doc» модуль «Інтеграція з обліковими системами» для Договору управління майном від 11.02.2020 – управитель майна ТОВ «Нафтогаз Тепло» 42399765 (Новояворівська ОСР, для ІПН 770000454)</t>
  </si>
  <si>
    <t>27.08.2025р</t>
  </si>
  <si>
    <t>https://prozorro.gov.ua/uk/tender/UA-2025-08-29-007754-a</t>
  </si>
  <si>
    <t>UA-2025-08-29-007754-a</t>
  </si>
  <si>
    <t>Ізоляційна стрічка та стрічка "Обережно, кабель"</t>
  </si>
  <si>
    <t>https://prozorro.gov.ua/uk/tender/UA-2025-09-02-000538-a</t>
  </si>
  <si>
    <t>02 вересня 2025</t>
  </si>
  <si>
    <t>01.09.2025р</t>
  </si>
  <si>
    <t xml:space="preserve">UA-2025-09-02-000538-a </t>
  </si>
  <si>
    <t xml:space="preserve">Участь у семінарі за темою: «Метрологічна система України у період дії воєнного стану. Метрологічне забезпечення виробництва Законодавчо регульовані засоби вимірювальної техніки. Повірка та калібрування, метрологічне підтвердження ЗВТ. Основні вимоги до компетентності випробувальних і калібрувальних лабораторій у відповідності до стандарту ДСТУ EN ISO/IEC 17025 Національна система акредитації» (НЯ ОСР) </t>
  </si>
  <si>
    <t>UA-2025-09-16-008181-a</t>
  </si>
  <si>
    <t>https://prozorro.gov.ua/uk/tender/UA-2025-09-16-008181-a</t>
  </si>
  <si>
    <t>16 вересня 2025</t>
  </si>
  <si>
    <t>Затискачі</t>
  </si>
  <si>
    <t>12.09.2025р</t>
  </si>
  <si>
    <t>https://prozorro.gov.ua/uk/tender/UA-2025-09-16-008484-a</t>
  </si>
  <si>
    <t xml:space="preserve">	UA-2025-09-16-008484-a</t>
  </si>
  <si>
    <t>UA-2025-08-13-007764-a</t>
  </si>
  <si>
    <t>https://prozorro.gov.ua/uk/tender/UA-2025-08-13-007764-a</t>
  </si>
  <si>
    <t>пачка</t>
  </si>
  <si>
    <t>Благодійність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</si>
</sst>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06" formatCode="0.0"/>
    <numFmt numFmtId="207" formatCode="0.000"/>
    <numFmt numFmtId="217" formatCode="#,##0.000"/>
  </numFmts>
  <fonts count="16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E"/>
      <charset val="204"/>
    </font>
    <font>
      <sz val="11"/>
      <name val="Times New Roman"/>
      <family val="1"/>
      <charset val="204"/>
    </font>
    <font>
      <sz val="10"/>
      <name val="PragmaticaCTT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ptos Narrow"/>
      <family val="2"/>
    </font>
    <font>
      <sz val="10"/>
      <color rgb="FF2070D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E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6" fillId="0" borderId="0"/>
  </cellStyleXfs>
  <cellXfs count="87">
    <xf numFmtId="0" fontId="0" fillId="0" borderId="0" xfId="0"/>
    <xf numFmtId="0" fontId="5" fillId="0" borderId="0" xfId="3" applyFont="1" applyFill="1"/>
    <xf numFmtId="0" fontId="5" fillId="0" borderId="0" xfId="3" applyFont="1" applyFill="1" applyBorder="1"/>
    <xf numFmtId="0" fontId="7" fillId="0" borderId="1" xfId="3" applyFont="1" applyFill="1" applyBorder="1" applyAlignment="1">
      <alignment horizontal="center" vertical="center" wrapText="1"/>
    </xf>
    <xf numFmtId="0" fontId="11" fillId="0" borderId="0" xfId="3" applyFont="1" applyFill="1"/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left"/>
    </xf>
    <xf numFmtId="0" fontId="5" fillId="0" borderId="1" xfId="3" applyFont="1" applyFill="1" applyBorder="1" applyAlignment="1">
      <alignment horizontal="center" vertical="center"/>
    </xf>
    <xf numFmtId="0" fontId="11" fillId="0" borderId="0" xfId="3" applyFont="1"/>
    <xf numFmtId="0" fontId="7" fillId="0" borderId="0" xfId="3" applyFont="1" applyAlignment="1">
      <alignment horizontal="left"/>
    </xf>
    <xf numFmtId="0" fontId="5" fillId="0" borderId="0" xfId="3" applyFont="1"/>
    <xf numFmtId="0" fontId="11" fillId="0" borderId="0" xfId="3" applyFont="1" applyAlignment="1">
      <alignment horizontal="left"/>
    </xf>
    <xf numFmtId="2" fontId="7" fillId="0" borderId="1" xfId="3" applyNumberFormat="1" applyFont="1" applyFill="1" applyBorder="1" applyAlignment="1">
      <alignment horizontal="center" vertical="center" wrapText="1"/>
    </xf>
    <xf numFmtId="207" fontId="7" fillId="0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Fill="1" applyBorder="1" applyAlignment="1">
      <alignment horizontal="center" vertical="center"/>
    </xf>
    <xf numFmtId="2" fontId="7" fillId="0" borderId="1" xfId="3" applyNumberFormat="1" applyFont="1" applyFill="1" applyBorder="1" applyAlignment="1">
      <alignment horizontal="center" vertical="center"/>
    </xf>
    <xf numFmtId="207" fontId="5" fillId="0" borderId="0" xfId="3" applyNumberFormat="1" applyFont="1" applyFill="1"/>
    <xf numFmtId="207" fontId="11" fillId="0" borderId="0" xfId="3" applyNumberFormat="1" applyFont="1" applyFill="1"/>
    <xf numFmtId="2" fontId="10" fillId="0" borderId="1" xfId="3" applyNumberFormat="1" applyFont="1" applyFill="1" applyBorder="1" applyAlignment="1">
      <alignment horizontal="center" vertical="center" wrapText="1"/>
    </xf>
    <xf numFmtId="2" fontId="3" fillId="0" borderId="1" xfId="4" applyNumberForma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207" fontId="13" fillId="0" borderId="0" xfId="3" applyNumberFormat="1" applyFont="1" applyFill="1"/>
    <xf numFmtId="0" fontId="7" fillId="0" borderId="4" xfId="3" applyFont="1" applyFill="1" applyBorder="1" applyAlignment="1">
      <alignment horizontal="center" vertical="center" wrapText="1"/>
    </xf>
    <xf numFmtId="207" fontId="7" fillId="0" borderId="5" xfId="3" applyNumberFormat="1" applyFont="1" applyFill="1" applyBorder="1" applyAlignment="1">
      <alignment horizontal="center" vertical="center" wrapText="1"/>
    </xf>
    <xf numFmtId="207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207" fontId="7" fillId="0" borderId="7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207" fontId="7" fillId="0" borderId="0" xfId="3" applyNumberFormat="1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horizontal="center" vertical="center"/>
    </xf>
    <xf numFmtId="0" fontId="5" fillId="3" borderId="0" xfId="3" applyFont="1" applyFill="1"/>
    <xf numFmtId="0" fontId="11" fillId="3" borderId="0" xfId="3" applyFont="1" applyFill="1"/>
    <xf numFmtId="0" fontId="7" fillId="4" borderId="1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207" fontId="7" fillId="0" borderId="12" xfId="3" applyNumberFormat="1" applyFont="1" applyFill="1" applyBorder="1" applyAlignment="1">
      <alignment horizontal="center" vertical="center" wrapText="1"/>
    </xf>
    <xf numFmtId="206" fontId="10" fillId="0" borderId="1" xfId="3" applyNumberFormat="1" applyFont="1" applyFill="1" applyBorder="1" applyAlignment="1">
      <alignment horizontal="center" vertical="center" wrapText="1"/>
    </xf>
    <xf numFmtId="217" fontId="7" fillId="0" borderId="1" xfId="3" applyNumberFormat="1" applyFont="1" applyFill="1" applyBorder="1" applyAlignment="1">
      <alignment horizontal="center" vertical="center" wrapText="1"/>
    </xf>
    <xf numFmtId="2" fontId="3" fillId="0" borderId="4" xfId="4" applyNumberFormat="1" applyFill="1" applyBorder="1" applyAlignment="1" applyProtection="1">
      <alignment horizontal="center" vertical="center"/>
    </xf>
    <xf numFmtId="2" fontId="7" fillId="0" borderId="4" xfId="3" applyNumberFormat="1" applyFont="1" applyFill="1" applyBorder="1" applyAlignment="1">
      <alignment horizontal="center" vertical="center" wrapText="1"/>
    </xf>
    <xf numFmtId="217" fontId="7" fillId="0" borderId="4" xfId="3" applyNumberFormat="1" applyFont="1" applyFill="1" applyBorder="1" applyAlignment="1">
      <alignment horizontal="center" vertical="center" wrapText="1"/>
    </xf>
    <xf numFmtId="2" fontId="5" fillId="0" borderId="4" xfId="3" applyNumberFormat="1" applyFont="1" applyFill="1" applyBorder="1" applyAlignment="1">
      <alignment horizontal="center" vertical="center"/>
    </xf>
    <xf numFmtId="206" fontId="10" fillId="0" borderId="4" xfId="3" applyNumberFormat="1" applyFont="1" applyFill="1" applyBorder="1" applyAlignment="1">
      <alignment horizontal="center" vertical="center" wrapText="1"/>
    </xf>
    <xf numFmtId="2" fontId="10" fillId="0" borderId="4" xfId="3" applyNumberFormat="1" applyFont="1" applyFill="1" applyBorder="1" applyAlignment="1">
      <alignment horizontal="center" vertical="center" wrapText="1"/>
    </xf>
    <xf numFmtId="207" fontId="7" fillId="0" borderId="4" xfId="3" applyNumberFormat="1" applyFont="1" applyFill="1" applyBorder="1" applyAlignment="1">
      <alignment horizontal="center" vertical="center" wrapText="1"/>
    </xf>
    <xf numFmtId="2" fontId="7" fillId="0" borderId="4" xfId="3" applyNumberFormat="1" applyFont="1" applyFill="1" applyBorder="1" applyAlignment="1">
      <alignment horizontal="center" vertical="center"/>
    </xf>
    <xf numFmtId="2" fontId="5" fillId="0" borderId="1" xfId="3" quotePrefix="1" applyNumberFormat="1" applyFont="1" applyFill="1" applyBorder="1" applyAlignment="1">
      <alignment horizontal="center" vertical="center"/>
    </xf>
    <xf numFmtId="206" fontId="10" fillId="0" borderId="0" xfId="3" applyNumberFormat="1" applyFont="1" applyFill="1" applyBorder="1" applyAlignment="1">
      <alignment horizontal="center" vertical="center" wrapText="1"/>
    </xf>
    <xf numFmtId="207" fontId="5" fillId="0" borderId="0" xfId="3" applyNumberFormat="1" applyFont="1" applyFill="1" applyBorder="1"/>
    <xf numFmtId="207" fontId="13" fillId="0" borderId="0" xfId="3" applyNumberFormat="1" applyFont="1" applyFill="1" applyBorder="1"/>
    <xf numFmtId="0" fontId="11" fillId="0" borderId="0" xfId="3" applyFont="1" applyFill="1" applyBorder="1"/>
    <xf numFmtId="207" fontId="11" fillId="0" borderId="0" xfId="3" applyNumberFormat="1" applyFont="1" applyFill="1" applyBorder="1"/>
    <xf numFmtId="0" fontId="5" fillId="0" borderId="4" xfId="3" applyFont="1" applyFill="1" applyBorder="1" applyAlignment="1">
      <alignment horizontal="center" vertical="center"/>
    </xf>
    <xf numFmtId="207" fontId="5" fillId="0" borderId="1" xfId="3" applyNumberFormat="1" applyFont="1" applyFill="1" applyBorder="1" applyAlignment="1">
      <alignment horizontal="center" vertical="center"/>
    </xf>
    <xf numFmtId="207" fontId="13" fillId="0" borderId="1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3" fillId="0" borderId="1" xfId="4" applyFill="1" applyBorder="1" applyAlignment="1" applyProtection="1">
      <alignment horizontal="center" vertical="center"/>
    </xf>
    <xf numFmtId="0" fontId="7" fillId="0" borderId="0" xfId="3" applyFont="1" applyFill="1" applyAlignment="1">
      <alignment horizontal="center" vertical="center"/>
    </xf>
    <xf numFmtId="207" fontId="5" fillId="0" borderId="4" xfId="3" applyNumberFormat="1" applyFont="1" applyFill="1" applyBorder="1" applyAlignment="1">
      <alignment horizontal="center" vertical="center"/>
    </xf>
    <xf numFmtId="0" fontId="3" fillId="0" borderId="1" xfId="4" applyBorder="1" applyAlignment="1" applyProtection="1"/>
    <xf numFmtId="0" fontId="7" fillId="3" borderId="1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/>
    </xf>
    <xf numFmtId="207" fontId="5" fillId="0" borderId="0" xfId="3" applyNumberFormat="1" applyFont="1" applyFill="1" applyAlignment="1">
      <alignment horizontal="center" vertical="center"/>
    </xf>
    <xf numFmtId="207" fontId="13" fillId="0" borderId="0" xfId="3" applyNumberFormat="1" applyFont="1" applyFill="1" applyAlignment="1">
      <alignment horizontal="center" vertical="center"/>
    </xf>
    <xf numFmtId="0" fontId="3" fillId="5" borderId="1" xfId="4" applyFill="1" applyBorder="1" applyAlignment="1" applyProtection="1">
      <alignment horizontal="center" vertical="center" wrapText="1"/>
    </xf>
    <xf numFmtId="0" fontId="3" fillId="0" borderId="0" xfId="4" applyAlignment="1" applyProtection="1">
      <alignment horizontal="center" vertical="center"/>
    </xf>
    <xf numFmtId="0" fontId="3" fillId="5" borderId="0" xfId="4" applyFill="1" applyAlignment="1" applyProtection="1">
      <alignment horizontal="center" vertical="center" wrapText="1"/>
    </xf>
    <xf numFmtId="0" fontId="3" fillId="0" borderId="1" xfId="4" applyBorder="1" applyAlignment="1" applyProtection="1">
      <alignment horizontal="center" vertical="center"/>
    </xf>
    <xf numFmtId="0" fontId="3" fillId="3" borderId="1" xfId="4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</cellXfs>
  <cellStyles count="8">
    <cellStyle name="Iau?iue" xfId="1" xr:uid="{18938D65-3510-4B1A-8132-72DBF3A63639}"/>
    <cellStyle name="Iau?iue 2" xfId="2" xr:uid="{DA56F473-E3F7-4621-84DE-EFA5E08F315A}"/>
    <cellStyle name="Iau?iue_dodatok 3" xfId="3" xr:uid="{479E45C1-AF9A-4D3B-9483-9EA9C2AC5A39}"/>
    <cellStyle name="Гіперпосилання" xfId="4" builtinId="8"/>
    <cellStyle name="Звичайний" xfId="0" builtinId="0"/>
    <cellStyle name="Звичайний 2" xfId="5" xr:uid="{BC4F043C-1B37-40FD-A603-B2EE468E49B3}"/>
    <cellStyle name="Обычный_nkre1" xfId="6" xr:uid="{E6596868-9237-4A6C-B7AC-5603142659B4}"/>
    <cellStyle name="Стиль 1" xfId="7" xr:uid="{4C15B3B9-F5C5-428B-8A92-FFDCE8C1D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tender/UA-2025-04-17-004323-a" TargetMode="External"/><Relationship Id="rId21" Type="http://schemas.openxmlformats.org/officeDocument/2006/relationships/hyperlink" Target="https://prozorro.gov.ua/tender/UA-2025-02-04-016708-a" TargetMode="External"/><Relationship Id="rId42" Type="http://schemas.openxmlformats.org/officeDocument/2006/relationships/hyperlink" Target="https://prozorro.gov.ua/tender/UA-2025-03-11-005548-a" TargetMode="External"/><Relationship Id="rId63" Type="http://schemas.openxmlformats.org/officeDocument/2006/relationships/hyperlink" Target="https://prozorro.gov.ua/tender/UA-2025-03-06-004464-a" TargetMode="External"/><Relationship Id="rId84" Type="http://schemas.openxmlformats.org/officeDocument/2006/relationships/hyperlink" Target="https://prozorro.gov.ua/tender/UA-2025-04-04-000553-a" TargetMode="External"/><Relationship Id="rId138" Type="http://schemas.openxmlformats.org/officeDocument/2006/relationships/hyperlink" Target="https://prozorro.gov.ua/tender/UA-2025-05-13-010886-a" TargetMode="External"/><Relationship Id="rId159" Type="http://schemas.openxmlformats.org/officeDocument/2006/relationships/hyperlink" Target="https://prozorro.gov.ua/uk/tender/UA-2025-05-29-000359-a" TargetMode="External"/><Relationship Id="rId170" Type="http://schemas.openxmlformats.org/officeDocument/2006/relationships/hyperlink" Target="https://prozorro.gov.ua/tender/UA-2025-05-13-009942-a" TargetMode="External"/><Relationship Id="rId191" Type="http://schemas.openxmlformats.org/officeDocument/2006/relationships/hyperlink" Target="https://prozorro.gov.ua/uk/tender/UA-2025-08-12-001337-a" TargetMode="External"/><Relationship Id="rId205" Type="http://schemas.openxmlformats.org/officeDocument/2006/relationships/hyperlink" Target="https://prozorro.gov.ua/uk/tender/UA-2025-09-16-008181-a" TargetMode="External"/><Relationship Id="rId107" Type="http://schemas.openxmlformats.org/officeDocument/2006/relationships/hyperlink" Target="https://prozorro.gov.ua/tender/UA-2025-04-21-002974-a" TargetMode="External"/><Relationship Id="rId11" Type="http://schemas.openxmlformats.org/officeDocument/2006/relationships/hyperlink" Target="https://prozorro.gov.ua/tender/UA-2025-01-24-009834-a" TargetMode="External"/><Relationship Id="rId32" Type="http://schemas.openxmlformats.org/officeDocument/2006/relationships/hyperlink" Target="https://prozorro.gov.ua/tender/UA-2025-02-21-008715-a" TargetMode="External"/><Relationship Id="rId53" Type="http://schemas.openxmlformats.org/officeDocument/2006/relationships/hyperlink" Target="https://prozorro.gov.ua/tender/UA-2025-03-21-008775-a" TargetMode="External"/><Relationship Id="rId74" Type="http://schemas.openxmlformats.org/officeDocument/2006/relationships/hyperlink" Target="https://prozorro.gov.ua/tender/UA-2025-03-18-013841-a" TargetMode="External"/><Relationship Id="rId128" Type="http://schemas.openxmlformats.org/officeDocument/2006/relationships/hyperlink" Target="https://prozorro.gov.ua/tender/UA-2025-05-06-009206-a" TargetMode="External"/><Relationship Id="rId149" Type="http://schemas.openxmlformats.org/officeDocument/2006/relationships/hyperlink" Target="https://prozorro.gov.ua/uk/tender/UA-2025-04-22-010570-a" TargetMode="External"/><Relationship Id="rId5" Type="http://schemas.openxmlformats.org/officeDocument/2006/relationships/hyperlink" Target="https://prozorro.gov.ua/tender/UA-2025-01-10-003217-a" TargetMode="External"/><Relationship Id="rId95" Type="http://schemas.openxmlformats.org/officeDocument/2006/relationships/hyperlink" Target="https://prozorro.gov.ua/tender/UA-2025-04-04-001830-a" TargetMode="External"/><Relationship Id="rId160" Type="http://schemas.openxmlformats.org/officeDocument/2006/relationships/hyperlink" Target="https://prozorro.gov.ua/uk/tender/UA-2025-05-29-000359-a" TargetMode="External"/><Relationship Id="rId181" Type="http://schemas.openxmlformats.org/officeDocument/2006/relationships/hyperlink" Target="https://prozorro.gov.ua/uk/tender/UA-2025-07-21-009139-a/lots" TargetMode="External"/><Relationship Id="rId22" Type="http://schemas.openxmlformats.org/officeDocument/2006/relationships/hyperlink" Target="https://prozorro.gov.ua/tender/UA-2025-02-05-007519-a" TargetMode="External"/><Relationship Id="rId43" Type="http://schemas.openxmlformats.org/officeDocument/2006/relationships/hyperlink" Target="https://prozorro.gov.ua/tender/UA-2025-03-11-005548-a" TargetMode="External"/><Relationship Id="rId64" Type="http://schemas.openxmlformats.org/officeDocument/2006/relationships/hyperlink" Target="https://prozorro.gov.ua/tender/UA-2025-03-06-004464-a?lot_id=a114a102e4fc469dab4892d569acca09" TargetMode="External"/><Relationship Id="rId118" Type="http://schemas.openxmlformats.org/officeDocument/2006/relationships/hyperlink" Target="https://prozorro.gov.ua/tender/UA-2025-04-17-004323-a" TargetMode="External"/><Relationship Id="rId139" Type="http://schemas.openxmlformats.org/officeDocument/2006/relationships/hyperlink" Target="https://prozorro.gov.ua/tender/UA-2025-05-13-010886-a" TargetMode="External"/><Relationship Id="rId85" Type="http://schemas.openxmlformats.org/officeDocument/2006/relationships/hyperlink" Target="https://prozorro.gov.ua/tender/UA-2025-04-04-000705-a" TargetMode="External"/><Relationship Id="rId150" Type="http://schemas.openxmlformats.org/officeDocument/2006/relationships/hyperlink" Target="https://prozorro.gov.ua/uk/tender/UA-2025-04-22-010570-a" TargetMode="External"/><Relationship Id="rId171" Type="http://schemas.openxmlformats.org/officeDocument/2006/relationships/hyperlink" Target="https://prozorro.gov.ua/uk/tender/UA-2025-05-13-009942-a" TargetMode="External"/><Relationship Id="rId192" Type="http://schemas.openxmlformats.org/officeDocument/2006/relationships/hyperlink" Target="https://prozorro.gov.ua/uk/tender/UA-2025-08-12-001337-a" TargetMode="External"/><Relationship Id="rId206" Type="http://schemas.openxmlformats.org/officeDocument/2006/relationships/hyperlink" Target="https://prozorro.gov.ua/uk/tender/UA-2025-09-16-008484-a" TargetMode="External"/><Relationship Id="rId12" Type="http://schemas.openxmlformats.org/officeDocument/2006/relationships/hyperlink" Target="https://prozorro.gov.ua/tender/UA-2025-01-24-009834-a" TargetMode="External"/><Relationship Id="rId33" Type="http://schemas.openxmlformats.org/officeDocument/2006/relationships/hyperlink" Target="https://prozorro.gov.ua/tender/UA-2025-02-27-007727-a" TargetMode="External"/><Relationship Id="rId108" Type="http://schemas.openxmlformats.org/officeDocument/2006/relationships/hyperlink" Target="https://prozorro.gov.ua/tender/UA-2025-04-21-002974-a" TargetMode="External"/><Relationship Id="rId129" Type="http://schemas.openxmlformats.org/officeDocument/2006/relationships/hyperlink" Target="https://prozorro.gov.ua/tender/UA-2025-05-06-009206-a" TargetMode="External"/><Relationship Id="rId54" Type="http://schemas.openxmlformats.org/officeDocument/2006/relationships/hyperlink" Target="https://prozorro.gov.ua/tender/UA-2025-03-24-000896-a" TargetMode="External"/><Relationship Id="rId75" Type="http://schemas.openxmlformats.org/officeDocument/2006/relationships/hyperlink" Target="https://prozorro.gov.ua/tender/UA-2025-03-18-013841-a" TargetMode="External"/><Relationship Id="rId96" Type="http://schemas.openxmlformats.org/officeDocument/2006/relationships/hyperlink" Target="https://prozorro.gov.ua/tender/UA-2025-04-04-001830-a" TargetMode="External"/><Relationship Id="rId140" Type="http://schemas.openxmlformats.org/officeDocument/2006/relationships/hyperlink" Target="https://prozorro.gov.ua/tender/UA-2025-05-19-012984-a" TargetMode="External"/><Relationship Id="rId161" Type="http://schemas.openxmlformats.org/officeDocument/2006/relationships/hyperlink" Target="https://prozorro.gov.ua/uk/tender/UA-2025-05-31-000210-a" TargetMode="External"/><Relationship Id="rId182" Type="http://schemas.openxmlformats.org/officeDocument/2006/relationships/hyperlink" Target="https://prozorro.gov.ua/uk/tender/UA-2025-07-28-001583-a" TargetMode="External"/><Relationship Id="rId6" Type="http://schemas.openxmlformats.org/officeDocument/2006/relationships/hyperlink" Target="https://prozorro.gov.ua/tender/UA-2025-01-10-003217-a" TargetMode="External"/><Relationship Id="rId23" Type="http://schemas.openxmlformats.org/officeDocument/2006/relationships/hyperlink" Target="https://prozorro.gov.ua/tender/UA-2025-02-05-007519-a" TargetMode="External"/><Relationship Id="rId119" Type="http://schemas.openxmlformats.org/officeDocument/2006/relationships/hyperlink" Target="https://prozorro.gov.ua/tender/UA-2025-04-21-006732-a" TargetMode="External"/><Relationship Id="rId44" Type="http://schemas.openxmlformats.org/officeDocument/2006/relationships/hyperlink" Target="https://prozorro.gov.ua/tender/UA-2025-03-12-012759-a" TargetMode="External"/><Relationship Id="rId65" Type="http://schemas.openxmlformats.org/officeDocument/2006/relationships/hyperlink" Target="https://prozorro.gov.ua/tender/UA-2025-03-06-004464-a?lot_id=a114a102e4fc469dab4892d569acca09" TargetMode="External"/><Relationship Id="rId86" Type="http://schemas.openxmlformats.org/officeDocument/2006/relationships/hyperlink" Target="https://prozorro.gov.ua/tender/UA-2025-04-04-000705-a" TargetMode="External"/><Relationship Id="rId130" Type="http://schemas.openxmlformats.org/officeDocument/2006/relationships/hyperlink" Target="https://prozorro.gov.ua/tender/UA-2025-05-06-009738-a" TargetMode="External"/><Relationship Id="rId151" Type="http://schemas.openxmlformats.org/officeDocument/2006/relationships/hyperlink" Target="https://prozorro.gov.ua/uk/tender/UA-2025-05-08-003162-a/lots" TargetMode="External"/><Relationship Id="rId172" Type="http://schemas.openxmlformats.org/officeDocument/2006/relationships/hyperlink" Target="https://prozorro.gov.ua/uk/tender/UA-2025-05-13-009942-a" TargetMode="External"/><Relationship Id="rId193" Type="http://schemas.openxmlformats.org/officeDocument/2006/relationships/hyperlink" Target="https://prozorro.gov.ua/uk/tender/UA-2025-08-13-000563-a" TargetMode="External"/><Relationship Id="rId207" Type="http://schemas.openxmlformats.org/officeDocument/2006/relationships/hyperlink" Target="https://prozorro.gov.ua/uk/tender/UA-2025-09-16-008484-a" TargetMode="External"/><Relationship Id="rId13" Type="http://schemas.openxmlformats.org/officeDocument/2006/relationships/hyperlink" Target="https://prozorro.gov.ua/tender/UA-2025-01-23-018327-a" TargetMode="External"/><Relationship Id="rId109" Type="http://schemas.openxmlformats.org/officeDocument/2006/relationships/hyperlink" Target="https://prozorro.gov.ua/tender/UA-2025-04-21-006895-a" TargetMode="External"/><Relationship Id="rId34" Type="http://schemas.openxmlformats.org/officeDocument/2006/relationships/hyperlink" Target="https://prozorro.gov.ua/tender/UA-2025-02-25-011841-a" TargetMode="External"/><Relationship Id="rId55" Type="http://schemas.openxmlformats.org/officeDocument/2006/relationships/hyperlink" Target="https://prozorro.gov.ua/tender/UA-2025-03-24-000896-a" TargetMode="External"/><Relationship Id="rId76" Type="http://schemas.openxmlformats.org/officeDocument/2006/relationships/hyperlink" Target="https://prozorro.gov.ua/tender/UA-2025-03-18-013841-a" TargetMode="External"/><Relationship Id="rId97" Type="http://schemas.openxmlformats.org/officeDocument/2006/relationships/hyperlink" Target="https://prozorro.gov.ua/tender/UA-2025-04-04-001973-a" TargetMode="External"/><Relationship Id="rId120" Type="http://schemas.openxmlformats.org/officeDocument/2006/relationships/hyperlink" Target="https://prozorro.gov.ua/tender/UA-2025-04-22-008017-a" TargetMode="External"/><Relationship Id="rId141" Type="http://schemas.openxmlformats.org/officeDocument/2006/relationships/hyperlink" Target="https://prozorro.gov.ua/tender/UA-2025-05-19-012984-a" TargetMode="External"/><Relationship Id="rId7" Type="http://schemas.openxmlformats.org/officeDocument/2006/relationships/hyperlink" Target="https://prozorro.gov.ua/tender/UA-2025-01-20-012530-a" TargetMode="External"/><Relationship Id="rId162" Type="http://schemas.openxmlformats.org/officeDocument/2006/relationships/hyperlink" Target="https://prozorro.gov.ua/uk/tender/UA-2025-05-31-000210-a" TargetMode="External"/><Relationship Id="rId183" Type="http://schemas.openxmlformats.org/officeDocument/2006/relationships/hyperlink" Target="https://prozorro.gov.ua/uk/tender/UA-2025-07-28-001583-a" TargetMode="External"/><Relationship Id="rId24" Type="http://schemas.openxmlformats.org/officeDocument/2006/relationships/hyperlink" Target="https://prozorro.gov.ua/tender/UA-2025-02-06-009208-a" TargetMode="External"/><Relationship Id="rId45" Type="http://schemas.openxmlformats.org/officeDocument/2006/relationships/hyperlink" Target="https://prozorro.gov.ua/tender/UA-2025-03-12-012759-a" TargetMode="External"/><Relationship Id="rId66" Type="http://schemas.openxmlformats.org/officeDocument/2006/relationships/hyperlink" Target="https://prozorro.gov.ua/tender/UA-2025-03-06-008215-a" TargetMode="External"/><Relationship Id="rId87" Type="http://schemas.openxmlformats.org/officeDocument/2006/relationships/hyperlink" Target="https://prozorro.gov.ua/tender/UA-2025-04-04-001309-a" TargetMode="External"/><Relationship Id="rId110" Type="http://schemas.openxmlformats.org/officeDocument/2006/relationships/hyperlink" Target="https://prozorro.gov.ua/tender/UA-2025-04-21-006895-a" TargetMode="External"/><Relationship Id="rId131" Type="http://schemas.openxmlformats.org/officeDocument/2006/relationships/hyperlink" Target="https://prozorro.gov.ua/tender/UA-2025-05-06-010396-a" TargetMode="External"/><Relationship Id="rId61" Type="http://schemas.openxmlformats.org/officeDocument/2006/relationships/hyperlink" Target="https://prozorro.gov.ua/tender/UA-2025-02-20-012653-a" TargetMode="External"/><Relationship Id="rId82" Type="http://schemas.openxmlformats.org/officeDocument/2006/relationships/hyperlink" Target="https://prozorro.gov.ua/tender/UA-2025-04-03-013623-a" TargetMode="External"/><Relationship Id="rId152" Type="http://schemas.openxmlformats.org/officeDocument/2006/relationships/hyperlink" Target="https://prozorro.gov.ua/uk/tender/UA-2025-05-08-003162-a/lots" TargetMode="External"/><Relationship Id="rId173" Type="http://schemas.openxmlformats.org/officeDocument/2006/relationships/hyperlink" Target="https://prozorro.gov.ua/uk/tender/UA-2025-07-01-006733-a" TargetMode="External"/><Relationship Id="rId194" Type="http://schemas.openxmlformats.org/officeDocument/2006/relationships/hyperlink" Target="https://prozorro.gov.ua/uk/tender/UA-2025-08-13-000563-a" TargetMode="External"/><Relationship Id="rId199" Type="http://schemas.openxmlformats.org/officeDocument/2006/relationships/hyperlink" Target="https://prozorro.gov.ua/uk/tender/UA-2025-08-29-007754-a" TargetMode="External"/><Relationship Id="rId203" Type="http://schemas.openxmlformats.org/officeDocument/2006/relationships/hyperlink" Target="https://prozorro.gov.ua/tender/UA-2025-09-03-004800-a" TargetMode="External"/><Relationship Id="rId208" Type="http://schemas.openxmlformats.org/officeDocument/2006/relationships/hyperlink" Target="https://prozorro.gov.ua/uk/tender/UA-2025-08-13-007764-a" TargetMode="External"/><Relationship Id="rId19" Type="http://schemas.openxmlformats.org/officeDocument/2006/relationships/hyperlink" Target="https://prozorro.gov.ua/tender/UA-2025-02-03-011300-a" TargetMode="External"/><Relationship Id="rId14" Type="http://schemas.openxmlformats.org/officeDocument/2006/relationships/hyperlink" Target="https://prozorro.gov.ua/tender/UA-2025-01-23-018327-a" TargetMode="External"/><Relationship Id="rId30" Type="http://schemas.openxmlformats.org/officeDocument/2006/relationships/hyperlink" Target="https://prozorro.gov.ua/tender/UA-2025-02-21-005719-a" TargetMode="External"/><Relationship Id="rId35" Type="http://schemas.openxmlformats.org/officeDocument/2006/relationships/hyperlink" Target="https://prozorro.gov.ua/tender/UA-2025-02-25-011841-a" TargetMode="External"/><Relationship Id="rId56" Type="http://schemas.openxmlformats.org/officeDocument/2006/relationships/hyperlink" Target="https://prozorro.gov.ua/tender/UA-2025-03-25-000978-a" TargetMode="External"/><Relationship Id="rId77" Type="http://schemas.openxmlformats.org/officeDocument/2006/relationships/hyperlink" Target="https://prozorro.gov.ua/tender/UA-2025-03-25-009759-a" TargetMode="External"/><Relationship Id="rId100" Type="http://schemas.openxmlformats.org/officeDocument/2006/relationships/hyperlink" Target="https://prozorro.gov.ua/tender/UA-2025-04-08-000327-a" TargetMode="External"/><Relationship Id="rId105" Type="http://schemas.openxmlformats.org/officeDocument/2006/relationships/hyperlink" Target="https://prozorro.gov.ua/tender/UA-2025-04-18-002359-a" TargetMode="External"/><Relationship Id="rId126" Type="http://schemas.openxmlformats.org/officeDocument/2006/relationships/hyperlink" Target="https://prozorro.gov.ua/tender/UA-2025-05-05-008099-a" TargetMode="External"/><Relationship Id="rId147" Type="http://schemas.openxmlformats.org/officeDocument/2006/relationships/hyperlink" Target="https://prozorro.gov.ua/tender/UA-2025-05-01-011686-a" TargetMode="External"/><Relationship Id="rId168" Type="http://schemas.openxmlformats.org/officeDocument/2006/relationships/hyperlink" Target="https://prozorro.gov.ua/uk/tender/UA-2025-06-30-005245-a" TargetMode="External"/><Relationship Id="rId8" Type="http://schemas.openxmlformats.org/officeDocument/2006/relationships/hyperlink" Target="https://prozorro.gov.ua/tender/UA-2025-01-20-012530-a" TargetMode="External"/><Relationship Id="rId51" Type="http://schemas.openxmlformats.org/officeDocument/2006/relationships/hyperlink" Target="https://prozorro.gov.ua/tender/UA-2025-03-18-001741-a" TargetMode="External"/><Relationship Id="rId72" Type="http://schemas.openxmlformats.org/officeDocument/2006/relationships/hyperlink" Target="https://prozorro.gov.ua/tender/UA-2025-03-13-003656-a?lot_id=489928a679d644cb96c87294e5767d2d" TargetMode="External"/><Relationship Id="rId93" Type="http://schemas.openxmlformats.org/officeDocument/2006/relationships/hyperlink" Target="https://prozorro.gov.ua/tender/UA-2025-04-04-001692-a" TargetMode="External"/><Relationship Id="rId98" Type="http://schemas.openxmlformats.org/officeDocument/2006/relationships/hyperlink" Target="https://prozorro.gov.ua/tender/UA-2025-04-04-001973-a" TargetMode="External"/><Relationship Id="rId121" Type="http://schemas.openxmlformats.org/officeDocument/2006/relationships/hyperlink" Target="https://prozorro.gov.ua/tender/UA-2025-04-22-008017-a" TargetMode="External"/><Relationship Id="rId142" Type="http://schemas.openxmlformats.org/officeDocument/2006/relationships/hyperlink" Target="https://prozorro.gov.ua/tender/UA-2025-05-26-009779-a" TargetMode="External"/><Relationship Id="rId163" Type="http://schemas.openxmlformats.org/officeDocument/2006/relationships/hyperlink" Target="https://prozorro.gov.ua/uk/tender/UA-2025-06-30-005977-a" TargetMode="External"/><Relationship Id="rId184" Type="http://schemas.openxmlformats.org/officeDocument/2006/relationships/hyperlink" Target="https://prozorro.gov.ua/uk/tender/UA-2025-08-01-008204-a" TargetMode="External"/><Relationship Id="rId189" Type="http://schemas.openxmlformats.org/officeDocument/2006/relationships/hyperlink" Target="https://prozorro.gov.ua/uk/tender/UA-2025-08-01-000951-a" TargetMode="External"/><Relationship Id="rId3" Type="http://schemas.openxmlformats.org/officeDocument/2006/relationships/hyperlink" Target="https://prozorro.gov.ua/tender/UA-2025-01-08-008241-a" TargetMode="External"/><Relationship Id="rId25" Type="http://schemas.openxmlformats.org/officeDocument/2006/relationships/hyperlink" Target="https://prozorro.gov.ua/tender/UA-2025-02-06-009208-a" TargetMode="External"/><Relationship Id="rId46" Type="http://schemas.openxmlformats.org/officeDocument/2006/relationships/hyperlink" Target="https://prozorro.gov.ua/tender/UA-2025-03-13-009493-a" TargetMode="External"/><Relationship Id="rId67" Type="http://schemas.openxmlformats.org/officeDocument/2006/relationships/hyperlink" Target="https://prozorro.gov.ua/tender/UA-2025-03-06-008215-a" TargetMode="External"/><Relationship Id="rId116" Type="http://schemas.openxmlformats.org/officeDocument/2006/relationships/hyperlink" Target="https://prozorro.gov.ua/tender/UA-2025-04-07-008868-a" TargetMode="External"/><Relationship Id="rId137" Type="http://schemas.openxmlformats.org/officeDocument/2006/relationships/hyperlink" Target="https://prozorro.gov.ua/tender/UA-2025-05-13-009864-a" TargetMode="External"/><Relationship Id="rId158" Type="http://schemas.openxmlformats.org/officeDocument/2006/relationships/hyperlink" Target="https://prozorro.gov.ua/uk/tender/UA-2025-05-27-013134-a/lots" TargetMode="External"/><Relationship Id="rId20" Type="http://schemas.openxmlformats.org/officeDocument/2006/relationships/hyperlink" Target="https://prozorro.gov.ua/tender/UA-2025-02-04-016708-a" TargetMode="External"/><Relationship Id="rId41" Type="http://schemas.openxmlformats.org/officeDocument/2006/relationships/hyperlink" Target="https://prozorro.gov.ua/tender/UA-2025-03-06-013778-a" TargetMode="External"/><Relationship Id="rId62" Type="http://schemas.openxmlformats.org/officeDocument/2006/relationships/hyperlink" Target="https://prozorro.gov.ua/tender/UA-2025-03-06-004464-a" TargetMode="External"/><Relationship Id="rId83" Type="http://schemas.openxmlformats.org/officeDocument/2006/relationships/hyperlink" Target="https://prozorro.gov.ua/tender/UA-2025-04-04-000553-a" TargetMode="External"/><Relationship Id="rId88" Type="http://schemas.openxmlformats.org/officeDocument/2006/relationships/hyperlink" Target="https://prozorro.gov.ua/tender/UA-2025-04-04-001309-a" TargetMode="External"/><Relationship Id="rId111" Type="http://schemas.openxmlformats.org/officeDocument/2006/relationships/hyperlink" Target="https://prozorro.gov.ua/tender/UA-2025-04-24-001699-a" TargetMode="External"/><Relationship Id="rId132" Type="http://schemas.openxmlformats.org/officeDocument/2006/relationships/hyperlink" Target="https://prozorro.gov.ua/tender/UA-2025-05-06-010396-a" TargetMode="External"/><Relationship Id="rId153" Type="http://schemas.openxmlformats.org/officeDocument/2006/relationships/hyperlink" Target="https://prozorro.gov.ua/uk/tender/UA-2025-05-26-012199-a" TargetMode="External"/><Relationship Id="rId174" Type="http://schemas.openxmlformats.org/officeDocument/2006/relationships/hyperlink" Target="https://prozorro.gov.ua/uk/tender/UA-2025-07-01-006733-a" TargetMode="External"/><Relationship Id="rId179" Type="http://schemas.openxmlformats.org/officeDocument/2006/relationships/hyperlink" Target="https://prozorro.gov.ua/tender/UA-2025-07-21-009139-a" TargetMode="External"/><Relationship Id="rId195" Type="http://schemas.openxmlformats.org/officeDocument/2006/relationships/hyperlink" Target="https://prozorro.gov.ua/uk/tender/UA-2025-08-14-012069-a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prozorro.gov.ua/uk/tender/UA-2025-08-01-000951-a" TargetMode="External"/><Relationship Id="rId204" Type="http://schemas.openxmlformats.org/officeDocument/2006/relationships/hyperlink" Target="https://prozorro.gov.ua/tender/UA-2025-09-16-008181-a" TargetMode="External"/><Relationship Id="rId15" Type="http://schemas.openxmlformats.org/officeDocument/2006/relationships/hyperlink" Target="https://prozorro.gov.ua/tender/UA-2025-01-28-010207-a" TargetMode="External"/><Relationship Id="rId36" Type="http://schemas.openxmlformats.org/officeDocument/2006/relationships/hyperlink" Target="https://prozorro.gov.ua/tender/UA-2025-03-03-010402-a" TargetMode="External"/><Relationship Id="rId57" Type="http://schemas.openxmlformats.org/officeDocument/2006/relationships/hyperlink" Target="https://prozorro.gov.ua/tender/UA-2025-03-25-000978-a" TargetMode="External"/><Relationship Id="rId106" Type="http://schemas.openxmlformats.org/officeDocument/2006/relationships/hyperlink" Target="https://prozorro.gov.ua/tender/UA-2025-04-18-002359-a" TargetMode="External"/><Relationship Id="rId127" Type="http://schemas.openxmlformats.org/officeDocument/2006/relationships/hyperlink" Target="https://prozorro.gov.ua/tender/UA-2025-05-05-008099-a" TargetMode="External"/><Relationship Id="rId10" Type="http://schemas.openxmlformats.org/officeDocument/2006/relationships/hyperlink" Target="https://prozorro.gov.ua/tender/UA-2025-01-24-002423-a" TargetMode="External"/><Relationship Id="rId31" Type="http://schemas.openxmlformats.org/officeDocument/2006/relationships/hyperlink" Target="https://prozorro.gov.ua/tender/UA-2025-02-21-008715-a" TargetMode="External"/><Relationship Id="rId52" Type="http://schemas.openxmlformats.org/officeDocument/2006/relationships/hyperlink" Target="https://prozorro.gov.ua/tender/UA-2025-03-21-008775-a" TargetMode="External"/><Relationship Id="rId73" Type="http://schemas.openxmlformats.org/officeDocument/2006/relationships/hyperlink" Target="https://prozorro.gov.ua/tender/UA-2025-03-13-003656-a?lot_id=489928a679d644cb96c87294e5767d2d" TargetMode="External"/><Relationship Id="rId78" Type="http://schemas.openxmlformats.org/officeDocument/2006/relationships/hyperlink" Target="https://prozorro.gov.ua/tender/UA-2025-03-25-009759-a" TargetMode="External"/><Relationship Id="rId94" Type="http://schemas.openxmlformats.org/officeDocument/2006/relationships/hyperlink" Target="https://prozorro.gov.ua/tender/UA-2025-04-04-001692-a" TargetMode="External"/><Relationship Id="rId99" Type="http://schemas.openxmlformats.org/officeDocument/2006/relationships/hyperlink" Target="https://prozorro.gov.ua/tender/UA-2025-04-08-000327-a" TargetMode="External"/><Relationship Id="rId101" Type="http://schemas.openxmlformats.org/officeDocument/2006/relationships/hyperlink" Target="https://prozorro.gov.ua/tender/UA-2025-04-10-001468-a" TargetMode="External"/><Relationship Id="rId122" Type="http://schemas.openxmlformats.org/officeDocument/2006/relationships/hyperlink" Target="https://prozorro.gov.ua/tender/UA-2025-04-24-011141-a" TargetMode="External"/><Relationship Id="rId143" Type="http://schemas.openxmlformats.org/officeDocument/2006/relationships/hyperlink" Target="https://prozorro.gov.ua/tender/UA-2025-05-26-009779-a" TargetMode="External"/><Relationship Id="rId148" Type="http://schemas.openxmlformats.org/officeDocument/2006/relationships/hyperlink" Target="https://prozorro.gov.ua/tender/UA-2025-05-01-011686-a" TargetMode="External"/><Relationship Id="rId164" Type="http://schemas.openxmlformats.org/officeDocument/2006/relationships/hyperlink" Target="https://prozorro.gov.ua/uk/tender/UA-2025-06-30-005977-a" TargetMode="External"/><Relationship Id="rId169" Type="http://schemas.openxmlformats.org/officeDocument/2006/relationships/hyperlink" Target="https://prozorro.gov.ua/uk/tender/UA-2025-06-30-005245-a" TargetMode="External"/><Relationship Id="rId185" Type="http://schemas.openxmlformats.org/officeDocument/2006/relationships/hyperlink" Target="https://prozorro.gov.ua/uk/tender/UA-2025-08-01-008204-a" TargetMode="External"/><Relationship Id="rId4" Type="http://schemas.openxmlformats.org/officeDocument/2006/relationships/hyperlink" Target="https://prozorro.gov.ua/tender/UA-2025-01-08-008241-a" TargetMode="External"/><Relationship Id="rId9" Type="http://schemas.openxmlformats.org/officeDocument/2006/relationships/hyperlink" Target="https://prozorro.gov.ua/tender/UA-2025-01-24-002423-a" TargetMode="External"/><Relationship Id="rId180" Type="http://schemas.openxmlformats.org/officeDocument/2006/relationships/hyperlink" Target="https://prozorro.gov.ua/uk/tender/UA-2025-07-21-009139-a/lots" TargetMode="External"/><Relationship Id="rId26" Type="http://schemas.openxmlformats.org/officeDocument/2006/relationships/hyperlink" Target="https://prozorro.gov.ua/tender/UA-2025-02-06-009208-a" TargetMode="External"/><Relationship Id="rId47" Type="http://schemas.openxmlformats.org/officeDocument/2006/relationships/hyperlink" Target="https://prozorro.gov.ua/tender/UA-2025-03-13-009493-a" TargetMode="External"/><Relationship Id="rId68" Type="http://schemas.openxmlformats.org/officeDocument/2006/relationships/hyperlink" Target="https://prozorro.gov.ua/tender/UA-2025-03-07-006215-a?lot_id=1f3aaedfd8ba4149ac6c448a2fc3ab13" TargetMode="External"/><Relationship Id="rId89" Type="http://schemas.openxmlformats.org/officeDocument/2006/relationships/hyperlink" Target="https://prozorro.gov.ua/tender/UA-2025-04-04-001434-a" TargetMode="External"/><Relationship Id="rId112" Type="http://schemas.openxmlformats.org/officeDocument/2006/relationships/hyperlink" Target="https://prozorro.gov.ua/tender/UA-2025-04-24-001699-a" TargetMode="External"/><Relationship Id="rId133" Type="http://schemas.openxmlformats.org/officeDocument/2006/relationships/hyperlink" Target="https://prozorro.gov.ua/tender/UA-2025-05-06-011595-a" TargetMode="External"/><Relationship Id="rId154" Type="http://schemas.openxmlformats.org/officeDocument/2006/relationships/hyperlink" Target="https://prozorro.gov.ua/uk/tender/UA-2025-05-26-012199-a" TargetMode="External"/><Relationship Id="rId175" Type="http://schemas.openxmlformats.org/officeDocument/2006/relationships/hyperlink" Target="https://prozorro.gov.ua/uk/tender/UA-2025-07-15-007453-a/lots" TargetMode="External"/><Relationship Id="rId196" Type="http://schemas.openxmlformats.org/officeDocument/2006/relationships/hyperlink" Target="https://prozorro.gov.ua/uk/tender/UA-2025-08-14-012069-a" TargetMode="External"/><Relationship Id="rId200" Type="http://schemas.openxmlformats.org/officeDocument/2006/relationships/hyperlink" Target="https://prozorro.gov.ua/uk/tender/UA-2025-08-29-007754-a" TargetMode="External"/><Relationship Id="rId16" Type="http://schemas.openxmlformats.org/officeDocument/2006/relationships/hyperlink" Target="https://prozorro.gov.ua/tender/UA-2025-01-28-010207-a" TargetMode="External"/><Relationship Id="rId37" Type="http://schemas.openxmlformats.org/officeDocument/2006/relationships/hyperlink" Target="https://prozorro.gov.ua/tender/UA-2025-03-03-010402-a" TargetMode="External"/><Relationship Id="rId58" Type="http://schemas.openxmlformats.org/officeDocument/2006/relationships/hyperlink" Target="https://prozorro.gov.ua/tender/UA-2025-03-25-010193-a" TargetMode="External"/><Relationship Id="rId79" Type="http://schemas.openxmlformats.org/officeDocument/2006/relationships/hyperlink" Target="https://prozorro.gov.ua/tender/UA-2025-03-26-012386-a" TargetMode="External"/><Relationship Id="rId102" Type="http://schemas.openxmlformats.org/officeDocument/2006/relationships/hyperlink" Target="https://prozorro.gov.ua/tender/UA-2025-04-10-001468-a" TargetMode="External"/><Relationship Id="rId123" Type="http://schemas.openxmlformats.org/officeDocument/2006/relationships/hyperlink" Target="https://prozorro.gov.ua/tender/UA-2025-04-24-011141-a" TargetMode="External"/><Relationship Id="rId144" Type="http://schemas.openxmlformats.org/officeDocument/2006/relationships/hyperlink" Target="https://prozorro.gov.ua/tender/UA-2025-05-26-010334-a" TargetMode="External"/><Relationship Id="rId90" Type="http://schemas.openxmlformats.org/officeDocument/2006/relationships/hyperlink" Target="https://prozorro.gov.ua/tender/UA-2025-04-04-001434-a" TargetMode="External"/><Relationship Id="rId165" Type="http://schemas.openxmlformats.org/officeDocument/2006/relationships/hyperlink" Target="https://prozorro.gov.ua/uk/tender/UA-2025-06-30-006046-a" TargetMode="External"/><Relationship Id="rId186" Type="http://schemas.openxmlformats.org/officeDocument/2006/relationships/hyperlink" Target="https://prozorro.gov.ua/uk/tender/UA-2025-08-12-005109-a" TargetMode="External"/><Relationship Id="rId27" Type="http://schemas.openxmlformats.org/officeDocument/2006/relationships/hyperlink" Target="https://prozorro.gov.ua/tender/UA-2025-02-06-012045-a" TargetMode="External"/><Relationship Id="rId48" Type="http://schemas.openxmlformats.org/officeDocument/2006/relationships/hyperlink" Target="https://prozorro.gov.ua/tender/UA-2025-03-14-002654-a" TargetMode="External"/><Relationship Id="rId69" Type="http://schemas.openxmlformats.org/officeDocument/2006/relationships/hyperlink" Target="https://prozorro.gov.ua/tender/UA-2025-03-07-006215-a?lot_id=1f3aaedfd8ba4149ac6c448a2fc3ab13" TargetMode="External"/><Relationship Id="rId113" Type="http://schemas.openxmlformats.org/officeDocument/2006/relationships/hyperlink" Target="https://prozorro.gov.ua/tender/UA-2025-04-24-010199-a" TargetMode="External"/><Relationship Id="rId134" Type="http://schemas.openxmlformats.org/officeDocument/2006/relationships/hyperlink" Target="https://prozorro.gov.ua/tender/UA-2025-05-06-011595-a" TargetMode="External"/><Relationship Id="rId80" Type="http://schemas.openxmlformats.org/officeDocument/2006/relationships/hyperlink" Target="https://prozorro.gov.ua/tender/UA-2025-03-26-012386-a" TargetMode="External"/><Relationship Id="rId155" Type="http://schemas.openxmlformats.org/officeDocument/2006/relationships/hyperlink" Target="https://prozorro.gov.ua/uk/tender/UA-2025-05-28-004335-a" TargetMode="External"/><Relationship Id="rId176" Type="http://schemas.openxmlformats.org/officeDocument/2006/relationships/hyperlink" Target="https://prozorro.gov.ua/uk/tender/UA-2025-07-15-007453-a/lots" TargetMode="External"/><Relationship Id="rId197" Type="http://schemas.openxmlformats.org/officeDocument/2006/relationships/hyperlink" Target="https://prozorro.gov.ua/uk/tender/UA-2025-08-26-011968-a" TargetMode="External"/><Relationship Id="rId201" Type="http://schemas.openxmlformats.org/officeDocument/2006/relationships/hyperlink" Target="https://prozorro.gov.ua/uk/tender/UA-2025-09-02-000538-a" TargetMode="External"/><Relationship Id="rId17" Type="http://schemas.openxmlformats.org/officeDocument/2006/relationships/hyperlink" Target="https://prozorro.gov.ua/tender/UA-2025-01-30-016392-a" TargetMode="External"/><Relationship Id="rId38" Type="http://schemas.openxmlformats.org/officeDocument/2006/relationships/hyperlink" Target="https://prozorro.gov.ua/tender/UA-2025-03-03-010687-a" TargetMode="External"/><Relationship Id="rId59" Type="http://schemas.openxmlformats.org/officeDocument/2006/relationships/hyperlink" Target="https://prozorro.gov.ua/tender/UA-2025-03-25-010193-a" TargetMode="External"/><Relationship Id="rId103" Type="http://schemas.openxmlformats.org/officeDocument/2006/relationships/hyperlink" Target="https://prozorro.gov.ua/tender/UA-2025-04-14-012602-a" TargetMode="External"/><Relationship Id="rId124" Type="http://schemas.openxmlformats.org/officeDocument/2006/relationships/hyperlink" Target="https://prozorro.gov.ua/tender/UA-2025-04-29-003429-a" TargetMode="External"/><Relationship Id="rId70" Type="http://schemas.openxmlformats.org/officeDocument/2006/relationships/hyperlink" Target="https://prozorro.gov.ua/tender/UA-2025-03-12-007994-a?lot_id=6ae5b3c0d2fe49a485bbdd9b44c0dcd7" TargetMode="External"/><Relationship Id="rId91" Type="http://schemas.openxmlformats.org/officeDocument/2006/relationships/hyperlink" Target="https://prozorro.gov.ua/tender/UA-2025-04-04-001570-a" TargetMode="External"/><Relationship Id="rId145" Type="http://schemas.openxmlformats.org/officeDocument/2006/relationships/hyperlink" Target="https://prozorro.gov.ua/tender/UA-2025-05-26-010334-a" TargetMode="External"/><Relationship Id="rId166" Type="http://schemas.openxmlformats.org/officeDocument/2006/relationships/hyperlink" Target="https://prozorro.gov.ua/uk/tender/UA-2025-06-30-006046-a" TargetMode="External"/><Relationship Id="rId187" Type="http://schemas.openxmlformats.org/officeDocument/2006/relationships/hyperlink" Target="https://prozorro.gov.ua/uk/tender/UA-2025-08-26-004503-a" TargetMode="External"/><Relationship Id="rId1" Type="http://schemas.openxmlformats.org/officeDocument/2006/relationships/hyperlink" Target="https://prozorro.gov.ua/tender/UA-2025-01-07-006525-a" TargetMode="External"/><Relationship Id="rId28" Type="http://schemas.openxmlformats.org/officeDocument/2006/relationships/hyperlink" Target="https://prozorro.gov.ua/tender/UA-2025-02-06-012045-a" TargetMode="External"/><Relationship Id="rId49" Type="http://schemas.openxmlformats.org/officeDocument/2006/relationships/hyperlink" Target="https://prozorro.gov.ua/tender/UA-2025-03-14-002654-a" TargetMode="External"/><Relationship Id="rId114" Type="http://schemas.openxmlformats.org/officeDocument/2006/relationships/hyperlink" Target="https://prozorro.gov.ua/tender/UA-2025-04-24-010199-a" TargetMode="External"/><Relationship Id="rId60" Type="http://schemas.openxmlformats.org/officeDocument/2006/relationships/hyperlink" Target="https://prozorro.gov.ua/tender/UA-2025-02-20-012653-a" TargetMode="External"/><Relationship Id="rId81" Type="http://schemas.openxmlformats.org/officeDocument/2006/relationships/hyperlink" Target="https://prozorro.gov.ua/tender/UA-2025-04-03-013623-a" TargetMode="External"/><Relationship Id="rId135" Type="http://schemas.openxmlformats.org/officeDocument/2006/relationships/hyperlink" Target="https://prozorro.gov.ua/tender/UA-2025-05-07-004682-a" TargetMode="External"/><Relationship Id="rId156" Type="http://schemas.openxmlformats.org/officeDocument/2006/relationships/hyperlink" Target="https://prozorro.gov.ua/uk/tender/UA-2025-05-28-004335-a" TargetMode="External"/><Relationship Id="rId177" Type="http://schemas.openxmlformats.org/officeDocument/2006/relationships/hyperlink" Target="https://prozorro.gov.ua/uk/tender/UA-2025-07-16-010051-a" TargetMode="External"/><Relationship Id="rId198" Type="http://schemas.openxmlformats.org/officeDocument/2006/relationships/hyperlink" Target="https://prozorro.gov.ua/uk/tender/UA-2025-08-26-011968-a" TargetMode="External"/><Relationship Id="rId202" Type="http://schemas.openxmlformats.org/officeDocument/2006/relationships/hyperlink" Target="https://prozorro.gov.ua/uk/tender/UA-2025-09-02-000538-a" TargetMode="External"/><Relationship Id="rId18" Type="http://schemas.openxmlformats.org/officeDocument/2006/relationships/hyperlink" Target="https://prozorro.gov.ua/tender/UA-2025-02-03-010227-a" TargetMode="External"/><Relationship Id="rId39" Type="http://schemas.openxmlformats.org/officeDocument/2006/relationships/hyperlink" Target="https://prozorro.gov.ua/tender/UA-2025-03-03-010687-a" TargetMode="External"/><Relationship Id="rId50" Type="http://schemas.openxmlformats.org/officeDocument/2006/relationships/hyperlink" Target="https://prozorro.gov.ua/tender/UA-2025-03-18-001741-a" TargetMode="External"/><Relationship Id="rId104" Type="http://schemas.openxmlformats.org/officeDocument/2006/relationships/hyperlink" Target="https://prozorro.gov.ua/tender/UA-2025-04-14-012602-a" TargetMode="External"/><Relationship Id="rId125" Type="http://schemas.openxmlformats.org/officeDocument/2006/relationships/hyperlink" Target="https://prozorro.gov.ua/tender/UA-2025-04-29-003429-a" TargetMode="External"/><Relationship Id="rId146" Type="http://schemas.openxmlformats.org/officeDocument/2006/relationships/hyperlink" Target="https://prozorro.gov.ua/tender/UA-2025-05-01-011686-a" TargetMode="External"/><Relationship Id="rId167" Type="http://schemas.openxmlformats.org/officeDocument/2006/relationships/hyperlink" Target="https://prozorro.gov.ua/tender/UA-2025-06-30-005245-a" TargetMode="External"/><Relationship Id="rId188" Type="http://schemas.openxmlformats.org/officeDocument/2006/relationships/hyperlink" Target="https://prozorro.gov.ua/uk/tender/UA-2025-08-26-004503-a" TargetMode="External"/><Relationship Id="rId71" Type="http://schemas.openxmlformats.org/officeDocument/2006/relationships/hyperlink" Target="https://prozorro.gov.ua/tender/UA-2025-03-12-007994-a?lot_id=6ae5b3c0d2fe49a485bbdd9b44c0dcd7" TargetMode="External"/><Relationship Id="rId92" Type="http://schemas.openxmlformats.org/officeDocument/2006/relationships/hyperlink" Target="https://prozorro.gov.ua/tender/UA-2025-04-04-001570-a" TargetMode="External"/><Relationship Id="rId2" Type="http://schemas.openxmlformats.org/officeDocument/2006/relationships/hyperlink" Target="https://prozorro.gov.ua/tender/UA-2025-01-07-006525-a" TargetMode="External"/><Relationship Id="rId29" Type="http://schemas.openxmlformats.org/officeDocument/2006/relationships/hyperlink" Target="https://prozorro.gov.ua/tender/UA-2025-02-21-005719-a" TargetMode="External"/><Relationship Id="rId40" Type="http://schemas.openxmlformats.org/officeDocument/2006/relationships/hyperlink" Target="https://prozorro.gov.ua/tender/UA-2025-03-06-013778-a" TargetMode="External"/><Relationship Id="rId115" Type="http://schemas.openxmlformats.org/officeDocument/2006/relationships/hyperlink" Target="https://prozorro.gov.ua/tender/UA-2025-04-07-008868-a" TargetMode="External"/><Relationship Id="rId136" Type="http://schemas.openxmlformats.org/officeDocument/2006/relationships/hyperlink" Target="https://prozorro.gov.ua/tender/UA-2025-05-07-004682-a" TargetMode="External"/><Relationship Id="rId157" Type="http://schemas.openxmlformats.org/officeDocument/2006/relationships/hyperlink" Target="https://prozorro.gov.ua/uk/tender/UA-2025-05-27-013134-a/lots" TargetMode="External"/><Relationship Id="rId178" Type="http://schemas.openxmlformats.org/officeDocument/2006/relationships/hyperlink" Target="https://prozorro.gov.ua/uk/tender/UA-2025-07-16-010051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62D-A87C-4B24-A572-F6D26A76F1D8}">
  <dimension ref="A1:X130"/>
  <sheetViews>
    <sheetView tabSelected="1" zoomScale="60" zoomScaleNormal="60" workbookViewId="0">
      <selection activeCell="A3" sqref="A3:X4"/>
    </sheetView>
  </sheetViews>
  <sheetFormatPr defaultRowHeight="15.75"/>
  <cols>
    <col min="1" max="1" width="4.28515625" style="1" customWidth="1"/>
    <col min="2" max="2" width="15.28515625" style="1" customWidth="1"/>
    <col min="3" max="3" width="61.28515625" style="7" customWidth="1"/>
    <col min="4" max="4" width="37.28515625" style="1" customWidth="1"/>
    <col min="5" max="5" width="24.5703125" style="1" customWidth="1"/>
    <col min="6" max="6" width="18" style="1" customWidth="1"/>
    <col min="7" max="7" width="9.7109375" style="1" customWidth="1"/>
    <col min="8" max="8" width="19.140625" style="17" customWidth="1"/>
    <col min="9" max="9" width="11.28515625" style="1" customWidth="1"/>
    <col min="10" max="11" width="18.85546875" style="22" customWidth="1"/>
    <col min="12" max="13" width="11.28515625" style="1" customWidth="1"/>
    <col min="14" max="14" width="18.28515625" style="22" customWidth="1"/>
    <col min="15" max="15" width="29" style="1" customWidth="1"/>
    <col min="16" max="16" width="16.7109375" style="1" customWidth="1"/>
    <col min="17" max="17" width="23.42578125" style="1" customWidth="1"/>
    <col min="18" max="18" width="17.140625" style="17" customWidth="1"/>
    <col min="19" max="19" width="11.28515625" style="1" customWidth="1"/>
    <col min="20" max="20" width="13.42578125" style="22" customWidth="1"/>
    <col min="21" max="21" width="13.42578125" style="1" hidden="1" customWidth="1"/>
    <col min="22" max="24" width="16.7109375" style="1" customWidth="1"/>
    <col min="25" max="16384" width="9.140625" style="1"/>
  </cols>
  <sheetData>
    <row r="1" spans="1:24" ht="15.75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63"/>
      <c r="Q1" s="63"/>
      <c r="R1" s="64"/>
      <c r="S1" s="63"/>
      <c r="T1" s="65"/>
      <c r="U1" s="63"/>
      <c r="V1" s="83" t="s">
        <v>15</v>
      </c>
      <c r="W1" s="83"/>
      <c r="X1" s="83"/>
    </row>
    <row r="2" spans="1:24">
      <c r="A2" s="63"/>
      <c r="B2" s="63"/>
      <c r="C2" s="59"/>
      <c r="D2" s="63"/>
      <c r="E2" s="63"/>
      <c r="F2" s="63"/>
      <c r="G2" s="63"/>
      <c r="H2" s="64"/>
      <c r="I2" s="63"/>
      <c r="J2" s="65"/>
      <c r="K2" s="65"/>
      <c r="L2" s="63"/>
      <c r="M2" s="63"/>
      <c r="N2" s="65"/>
      <c r="O2" s="63"/>
      <c r="P2" s="63"/>
      <c r="Q2" s="63"/>
      <c r="R2" s="64"/>
      <c r="S2" s="63"/>
      <c r="T2" s="65"/>
      <c r="U2" s="63"/>
      <c r="V2" s="83"/>
      <c r="W2" s="83"/>
      <c r="X2" s="83"/>
    </row>
    <row r="3" spans="1:24" ht="15">
      <c r="A3" s="84" t="s">
        <v>19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ht="24" customHeight="1" thickBo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s="2" customFormat="1" ht="17.25" customHeight="1">
      <c r="A5" s="85" t="s">
        <v>0</v>
      </c>
      <c r="B5" s="85" t="s">
        <v>12</v>
      </c>
      <c r="C5" s="85" t="s">
        <v>11</v>
      </c>
      <c r="D5" s="85" t="s">
        <v>16</v>
      </c>
      <c r="E5" s="85" t="s">
        <v>17</v>
      </c>
      <c r="F5" s="85" t="s">
        <v>13</v>
      </c>
      <c r="G5" s="77" t="s">
        <v>1</v>
      </c>
      <c r="H5" s="75" t="s">
        <v>14</v>
      </c>
      <c r="I5" s="76"/>
      <c r="J5" s="77"/>
      <c r="K5" s="35"/>
      <c r="L5" s="76" t="s">
        <v>9</v>
      </c>
      <c r="M5" s="76"/>
      <c r="N5" s="77"/>
      <c r="O5" s="77" t="s">
        <v>20</v>
      </c>
      <c r="P5" s="72" t="s">
        <v>5</v>
      </c>
      <c r="Q5" s="72" t="s">
        <v>6</v>
      </c>
      <c r="R5" s="76" t="s">
        <v>18</v>
      </c>
      <c r="S5" s="76"/>
      <c r="T5" s="77"/>
      <c r="U5" s="5"/>
      <c r="V5" s="72" t="s">
        <v>7</v>
      </c>
      <c r="W5" s="72" t="s">
        <v>21</v>
      </c>
      <c r="X5" s="72" t="s">
        <v>8</v>
      </c>
    </row>
    <row r="6" spans="1:24" s="2" customFormat="1" ht="65.25" customHeight="1">
      <c r="A6" s="86"/>
      <c r="B6" s="86"/>
      <c r="C6" s="86"/>
      <c r="D6" s="86"/>
      <c r="E6" s="86"/>
      <c r="F6" s="86"/>
      <c r="G6" s="81"/>
      <c r="H6" s="78"/>
      <c r="I6" s="79"/>
      <c r="J6" s="80"/>
      <c r="K6" s="36"/>
      <c r="L6" s="79"/>
      <c r="M6" s="79"/>
      <c r="N6" s="80"/>
      <c r="O6" s="81"/>
      <c r="P6" s="73"/>
      <c r="Q6" s="73"/>
      <c r="R6" s="79"/>
      <c r="S6" s="79"/>
      <c r="T6" s="80"/>
      <c r="U6" s="6"/>
      <c r="V6" s="73"/>
      <c r="W6" s="73"/>
      <c r="X6" s="73"/>
    </row>
    <row r="7" spans="1:24" s="2" customFormat="1" ht="67.5" customHeight="1">
      <c r="A7" s="86"/>
      <c r="B7" s="86"/>
      <c r="C7" s="86"/>
      <c r="D7" s="86"/>
      <c r="E7" s="86"/>
      <c r="F7" s="86"/>
      <c r="G7" s="81"/>
      <c r="H7" s="24" t="s">
        <v>4</v>
      </c>
      <c r="I7" s="23" t="s">
        <v>2</v>
      </c>
      <c r="J7" s="25" t="s">
        <v>10</v>
      </c>
      <c r="K7" s="37"/>
      <c r="L7" s="26" t="s">
        <v>4</v>
      </c>
      <c r="M7" s="23" t="s">
        <v>2</v>
      </c>
      <c r="N7" s="27" t="s">
        <v>28</v>
      </c>
      <c r="O7" s="81"/>
      <c r="P7" s="74"/>
      <c r="Q7" s="74"/>
      <c r="R7" s="27" t="s">
        <v>4</v>
      </c>
      <c r="S7" s="28" t="s">
        <v>3</v>
      </c>
      <c r="T7" s="25" t="s">
        <v>29</v>
      </c>
      <c r="U7" s="29"/>
      <c r="V7" s="74"/>
      <c r="W7" s="74"/>
      <c r="X7" s="74"/>
    </row>
    <row r="8" spans="1:24" s="2" customFormat="1" ht="41.25" customHeight="1">
      <c r="A8" s="3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/>
      <c r="L8" s="21">
        <v>11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  <c r="R8" s="21">
        <v>17</v>
      </c>
      <c r="S8" s="21">
        <v>18</v>
      </c>
      <c r="T8" s="21">
        <v>19</v>
      </c>
      <c r="U8" s="34"/>
      <c r="V8" s="21">
        <v>20</v>
      </c>
      <c r="W8" s="21">
        <v>21</v>
      </c>
      <c r="X8" s="21">
        <v>22</v>
      </c>
    </row>
    <row r="9" spans="1:24" s="2" customFormat="1" ht="63">
      <c r="A9" s="8">
        <v>1</v>
      </c>
      <c r="B9" s="13" t="s">
        <v>23</v>
      </c>
      <c r="C9" s="13" t="s">
        <v>38</v>
      </c>
      <c r="D9" s="20" t="s">
        <v>40</v>
      </c>
      <c r="E9" s="3" t="s">
        <v>25</v>
      </c>
      <c r="F9" s="13" t="s">
        <v>27</v>
      </c>
      <c r="G9" s="13" t="s">
        <v>23</v>
      </c>
      <c r="H9" s="39">
        <f>J9/I9</f>
        <v>0.22500000000000001</v>
      </c>
      <c r="I9" s="15">
        <v>1</v>
      </c>
      <c r="J9" s="38">
        <f>K9/1000</f>
        <v>0.22500000000000001</v>
      </c>
      <c r="K9" s="19">
        <v>225</v>
      </c>
      <c r="L9" s="14">
        <f t="shared" ref="L9:L72" si="0">N9/M9</f>
        <v>0.22500000000000001</v>
      </c>
      <c r="M9" s="15">
        <f>I9</f>
        <v>1</v>
      </c>
      <c r="N9" s="38">
        <f>J9</f>
        <v>0.22500000000000001</v>
      </c>
      <c r="O9" s="20" t="s">
        <v>40</v>
      </c>
      <c r="P9" s="15" t="s">
        <v>42</v>
      </c>
      <c r="Q9" s="66" t="s">
        <v>39</v>
      </c>
      <c r="R9" s="14">
        <f t="shared" ref="R9:R72" si="1">T9/S9</f>
        <v>0.22500000000000001</v>
      </c>
      <c r="S9" s="15">
        <v>1</v>
      </c>
      <c r="T9" s="38">
        <f t="shared" ref="T9:T40" si="2">J9</f>
        <v>0.22500000000000001</v>
      </c>
      <c r="U9" s="15"/>
      <c r="V9" s="16" t="s">
        <v>41</v>
      </c>
      <c r="W9" s="15"/>
      <c r="X9" s="15"/>
    </row>
    <row r="10" spans="1:24" s="2" customFormat="1" ht="63">
      <c r="A10" s="8">
        <v>2</v>
      </c>
      <c r="B10" s="13" t="s">
        <v>23</v>
      </c>
      <c r="C10" s="13" t="s">
        <v>43</v>
      </c>
      <c r="D10" s="20" t="s">
        <v>47</v>
      </c>
      <c r="E10" s="3" t="s">
        <v>25</v>
      </c>
      <c r="F10" s="13" t="s">
        <v>27</v>
      </c>
      <c r="G10" s="13" t="s">
        <v>23</v>
      </c>
      <c r="H10" s="39">
        <f t="shared" ref="H10:H73" si="3">J10/I10</f>
        <v>30.164999999999999</v>
      </c>
      <c r="I10" s="15">
        <v>1</v>
      </c>
      <c r="J10" s="38">
        <f t="shared" ref="J10:J73" si="4">K10/1000</f>
        <v>30.164999999999999</v>
      </c>
      <c r="K10" s="19">
        <v>30165</v>
      </c>
      <c r="L10" s="14">
        <f t="shared" si="0"/>
        <v>30.164999999999999</v>
      </c>
      <c r="M10" s="15">
        <f t="shared" ref="M10:M73" si="5">I10</f>
        <v>1</v>
      </c>
      <c r="N10" s="38">
        <f t="shared" ref="N10:N73" si="6">J10</f>
        <v>30.164999999999999</v>
      </c>
      <c r="O10" s="20" t="s">
        <v>47</v>
      </c>
      <c r="P10" s="15" t="s">
        <v>45</v>
      </c>
      <c r="Q10" s="66" t="s">
        <v>44</v>
      </c>
      <c r="R10" s="14">
        <f t="shared" si="1"/>
        <v>30.164999999999999</v>
      </c>
      <c r="S10" s="15">
        <f t="shared" ref="S10:S41" si="7">I10</f>
        <v>1</v>
      </c>
      <c r="T10" s="38">
        <f t="shared" si="2"/>
        <v>30.164999999999999</v>
      </c>
      <c r="U10" s="15"/>
      <c r="V10" s="16" t="s">
        <v>46</v>
      </c>
      <c r="W10" s="15"/>
      <c r="X10" s="15"/>
    </row>
    <row r="11" spans="1:24" s="2" customFormat="1" ht="63">
      <c r="A11" s="8">
        <v>3</v>
      </c>
      <c r="B11" s="13" t="s">
        <v>24</v>
      </c>
      <c r="C11" s="13" t="s">
        <v>48</v>
      </c>
      <c r="D11" s="20" t="s">
        <v>51</v>
      </c>
      <c r="E11" s="3" t="s">
        <v>25</v>
      </c>
      <c r="F11" s="3" t="s">
        <v>26</v>
      </c>
      <c r="G11" s="13" t="s">
        <v>22</v>
      </c>
      <c r="H11" s="39">
        <f t="shared" si="3"/>
        <v>2.1274999999999999</v>
      </c>
      <c r="I11" s="15">
        <v>1</v>
      </c>
      <c r="J11" s="38">
        <f t="shared" si="4"/>
        <v>2.1274999999999999</v>
      </c>
      <c r="K11" s="19">
        <v>2127.5</v>
      </c>
      <c r="L11" s="14">
        <f t="shared" si="0"/>
        <v>2.1274999999999999</v>
      </c>
      <c r="M11" s="15">
        <f t="shared" si="5"/>
        <v>1</v>
      </c>
      <c r="N11" s="38">
        <f t="shared" si="6"/>
        <v>2.1274999999999999</v>
      </c>
      <c r="O11" s="20" t="s">
        <v>51</v>
      </c>
      <c r="P11" s="15" t="s">
        <v>50</v>
      </c>
      <c r="Q11" s="66" t="s">
        <v>52</v>
      </c>
      <c r="R11" s="14">
        <f t="shared" si="1"/>
        <v>2.1274999999999999</v>
      </c>
      <c r="S11" s="15">
        <f t="shared" si="7"/>
        <v>1</v>
      </c>
      <c r="T11" s="38">
        <f t="shared" si="2"/>
        <v>2.1274999999999999</v>
      </c>
      <c r="U11" s="15"/>
      <c r="V11" s="16" t="s">
        <v>49</v>
      </c>
      <c r="W11" s="15"/>
      <c r="X11" s="15"/>
    </row>
    <row r="12" spans="1:24" s="2" customFormat="1" ht="63">
      <c r="A12" s="8">
        <v>4</v>
      </c>
      <c r="B12" s="13" t="s">
        <v>23</v>
      </c>
      <c r="C12" s="13" t="s">
        <v>36</v>
      </c>
      <c r="D12" s="20" t="s">
        <v>56</v>
      </c>
      <c r="E12" s="3" t="s">
        <v>25</v>
      </c>
      <c r="F12" s="13" t="s">
        <v>27</v>
      </c>
      <c r="G12" s="13" t="s">
        <v>23</v>
      </c>
      <c r="H12" s="39">
        <f t="shared" si="3"/>
        <v>1.5</v>
      </c>
      <c r="I12" s="15">
        <v>1</v>
      </c>
      <c r="J12" s="38">
        <f t="shared" si="4"/>
        <v>1.5</v>
      </c>
      <c r="K12" s="19">
        <v>1500</v>
      </c>
      <c r="L12" s="14">
        <f t="shared" si="0"/>
        <v>1.5</v>
      </c>
      <c r="M12" s="15">
        <f t="shared" si="5"/>
        <v>1</v>
      </c>
      <c r="N12" s="38">
        <f t="shared" si="6"/>
        <v>1.5</v>
      </c>
      <c r="O12" s="20" t="s">
        <v>56</v>
      </c>
      <c r="P12" s="15" t="s">
        <v>54</v>
      </c>
      <c r="Q12" s="66" t="s">
        <v>53</v>
      </c>
      <c r="R12" s="14">
        <f t="shared" si="1"/>
        <v>1.5</v>
      </c>
      <c r="S12" s="15">
        <f t="shared" si="7"/>
        <v>1</v>
      </c>
      <c r="T12" s="38">
        <f t="shared" si="2"/>
        <v>1.5</v>
      </c>
      <c r="U12" s="15"/>
      <c r="V12" s="16" t="s">
        <v>55</v>
      </c>
      <c r="W12" s="15"/>
      <c r="X12" s="15"/>
    </row>
    <row r="13" spans="1:24" s="2" customFormat="1" ht="63">
      <c r="A13" s="8">
        <v>5</v>
      </c>
      <c r="B13" s="13" t="s">
        <v>23</v>
      </c>
      <c r="C13" s="13" t="s">
        <v>57</v>
      </c>
      <c r="D13" s="20" t="s">
        <v>59</v>
      </c>
      <c r="E13" s="3" t="s">
        <v>25</v>
      </c>
      <c r="F13" s="13" t="s">
        <v>27</v>
      </c>
      <c r="G13" s="13" t="s">
        <v>23</v>
      </c>
      <c r="H13" s="39">
        <f t="shared" si="3"/>
        <v>4.8398999999999992</v>
      </c>
      <c r="I13" s="15">
        <v>1</v>
      </c>
      <c r="J13" s="38">
        <f t="shared" si="4"/>
        <v>4.8398999999999992</v>
      </c>
      <c r="K13" s="19">
        <v>4839.8999999999996</v>
      </c>
      <c r="L13" s="14">
        <f t="shared" si="0"/>
        <v>4.8398999999999992</v>
      </c>
      <c r="M13" s="15">
        <f t="shared" si="5"/>
        <v>1</v>
      </c>
      <c r="N13" s="38">
        <f t="shared" si="6"/>
        <v>4.8398999999999992</v>
      </c>
      <c r="O13" s="20" t="s">
        <v>59</v>
      </c>
      <c r="P13" s="15" t="s">
        <v>61</v>
      </c>
      <c r="Q13" s="66" t="s">
        <v>58</v>
      </c>
      <c r="R13" s="14">
        <f t="shared" si="1"/>
        <v>4.8398999999999992</v>
      </c>
      <c r="S13" s="15">
        <f t="shared" si="7"/>
        <v>1</v>
      </c>
      <c r="T13" s="38">
        <f t="shared" si="2"/>
        <v>4.8398999999999992</v>
      </c>
      <c r="U13" s="15"/>
      <c r="V13" s="16" t="s">
        <v>60</v>
      </c>
      <c r="W13" s="15"/>
      <c r="X13" s="15"/>
    </row>
    <row r="14" spans="1:24" s="2" customFormat="1" ht="63">
      <c r="A14" s="8">
        <v>6</v>
      </c>
      <c r="B14" s="13" t="s">
        <v>23</v>
      </c>
      <c r="C14" s="13" t="s">
        <v>62</v>
      </c>
      <c r="D14" s="20" t="s">
        <v>64</v>
      </c>
      <c r="E14" s="3" t="s">
        <v>25</v>
      </c>
      <c r="F14" s="13" t="s">
        <v>27</v>
      </c>
      <c r="G14" s="13" t="s">
        <v>23</v>
      </c>
      <c r="H14" s="39">
        <f t="shared" si="3"/>
        <v>12.3</v>
      </c>
      <c r="I14" s="15">
        <v>1</v>
      </c>
      <c r="J14" s="38">
        <f t="shared" si="4"/>
        <v>12.3</v>
      </c>
      <c r="K14" s="19">
        <v>12300</v>
      </c>
      <c r="L14" s="14">
        <f t="shared" si="0"/>
        <v>12.3</v>
      </c>
      <c r="M14" s="15">
        <f t="shared" si="5"/>
        <v>1</v>
      </c>
      <c r="N14" s="38">
        <f t="shared" si="6"/>
        <v>12.3</v>
      </c>
      <c r="O14" s="20" t="s">
        <v>64</v>
      </c>
      <c r="P14" s="15" t="s">
        <v>61</v>
      </c>
      <c r="Q14" s="66" t="s">
        <v>63</v>
      </c>
      <c r="R14" s="14">
        <f t="shared" si="1"/>
        <v>12.3</v>
      </c>
      <c r="S14" s="15">
        <f t="shared" si="7"/>
        <v>1</v>
      </c>
      <c r="T14" s="38">
        <f t="shared" si="2"/>
        <v>12.3</v>
      </c>
      <c r="U14" s="15"/>
      <c r="V14" s="16" t="s">
        <v>65</v>
      </c>
      <c r="W14" s="15"/>
      <c r="X14" s="15"/>
    </row>
    <row r="15" spans="1:24" s="2" customFormat="1" ht="63">
      <c r="A15" s="8">
        <v>7</v>
      </c>
      <c r="B15" s="13" t="s">
        <v>23</v>
      </c>
      <c r="C15" s="13" t="s">
        <v>66</v>
      </c>
      <c r="D15" s="20" t="s">
        <v>67</v>
      </c>
      <c r="E15" s="3" t="s">
        <v>25</v>
      </c>
      <c r="F15" s="13" t="s">
        <v>27</v>
      </c>
      <c r="G15" s="13" t="s">
        <v>68</v>
      </c>
      <c r="H15" s="39">
        <f t="shared" si="3"/>
        <v>1.37</v>
      </c>
      <c r="I15" s="15">
        <v>120</v>
      </c>
      <c r="J15" s="38">
        <f t="shared" si="4"/>
        <v>164.4</v>
      </c>
      <c r="K15" s="19">
        <v>164400</v>
      </c>
      <c r="L15" s="14">
        <f t="shared" si="0"/>
        <v>1.37</v>
      </c>
      <c r="M15" s="15">
        <f t="shared" si="5"/>
        <v>120</v>
      </c>
      <c r="N15" s="38">
        <f t="shared" si="6"/>
        <v>164.4</v>
      </c>
      <c r="O15" s="67" t="s">
        <v>70</v>
      </c>
      <c r="P15" s="15" t="s">
        <v>71</v>
      </c>
      <c r="Q15" s="66" t="s">
        <v>69</v>
      </c>
      <c r="R15" s="14">
        <f t="shared" si="1"/>
        <v>1.37</v>
      </c>
      <c r="S15" s="15">
        <f t="shared" si="7"/>
        <v>120</v>
      </c>
      <c r="T15" s="38">
        <f t="shared" si="2"/>
        <v>164.4</v>
      </c>
      <c r="U15" s="15"/>
      <c r="V15" s="16" t="s">
        <v>72</v>
      </c>
      <c r="W15" s="15"/>
      <c r="X15" s="15"/>
    </row>
    <row r="16" spans="1:24" s="2" customFormat="1" ht="63">
      <c r="A16" s="8">
        <v>8</v>
      </c>
      <c r="B16" s="13" t="s">
        <v>24</v>
      </c>
      <c r="C16" s="13" t="s">
        <v>73</v>
      </c>
      <c r="D16" s="20" t="s">
        <v>76</v>
      </c>
      <c r="E16" s="3" t="s">
        <v>25</v>
      </c>
      <c r="F16" s="3" t="s">
        <v>26</v>
      </c>
      <c r="G16" s="13" t="s">
        <v>74</v>
      </c>
      <c r="H16" s="39">
        <f t="shared" si="3"/>
        <v>1.9897500000000002E-2</v>
      </c>
      <c r="I16" s="15">
        <v>2000</v>
      </c>
      <c r="J16" s="38">
        <f>K16/1000</f>
        <v>39.795000000000002</v>
      </c>
      <c r="K16" s="19">
        <v>39795</v>
      </c>
      <c r="L16" s="14">
        <f t="shared" si="0"/>
        <v>1.9897500000000002E-2</v>
      </c>
      <c r="M16" s="15">
        <f t="shared" si="5"/>
        <v>2000</v>
      </c>
      <c r="N16" s="38">
        <f t="shared" si="6"/>
        <v>39.795000000000002</v>
      </c>
      <c r="O16" s="20" t="s">
        <v>76</v>
      </c>
      <c r="P16" s="15" t="s">
        <v>77</v>
      </c>
      <c r="Q16" s="66" t="s">
        <v>75</v>
      </c>
      <c r="R16" s="14">
        <f t="shared" si="1"/>
        <v>1.9897500000000002E-2</v>
      </c>
      <c r="S16" s="15">
        <f t="shared" si="7"/>
        <v>2000</v>
      </c>
      <c r="T16" s="38">
        <f t="shared" si="2"/>
        <v>39.795000000000002</v>
      </c>
      <c r="U16" s="15"/>
      <c r="V16" s="16" t="s">
        <v>78</v>
      </c>
      <c r="W16" s="15"/>
      <c r="X16" s="15"/>
    </row>
    <row r="17" spans="1:24" s="2" customFormat="1" ht="63">
      <c r="A17" s="8">
        <v>9</v>
      </c>
      <c r="B17" s="13" t="s">
        <v>23</v>
      </c>
      <c r="C17" s="13" t="s">
        <v>79</v>
      </c>
      <c r="D17" s="20" t="s">
        <v>84</v>
      </c>
      <c r="E17" s="3" t="s">
        <v>25</v>
      </c>
      <c r="F17" s="13" t="s">
        <v>27</v>
      </c>
      <c r="G17" s="13" t="s">
        <v>80</v>
      </c>
      <c r="H17" s="39">
        <f t="shared" si="3"/>
        <v>0.2744833333333333</v>
      </c>
      <c r="I17" s="15">
        <v>36</v>
      </c>
      <c r="J17" s="38">
        <f t="shared" si="4"/>
        <v>9.8813999999999993</v>
      </c>
      <c r="K17" s="19">
        <v>9881.4</v>
      </c>
      <c r="L17" s="14">
        <f t="shared" si="0"/>
        <v>0.2744833333333333</v>
      </c>
      <c r="M17" s="15">
        <f t="shared" si="5"/>
        <v>36</v>
      </c>
      <c r="N17" s="38">
        <f t="shared" si="6"/>
        <v>9.8813999999999993</v>
      </c>
      <c r="O17" s="20" t="s">
        <v>84</v>
      </c>
      <c r="P17" s="15" t="s">
        <v>81</v>
      </c>
      <c r="Q17" s="67" t="s">
        <v>83</v>
      </c>
      <c r="R17" s="14">
        <f t="shared" si="1"/>
        <v>0.2744833333333333</v>
      </c>
      <c r="S17" s="15">
        <f t="shared" si="7"/>
        <v>36</v>
      </c>
      <c r="T17" s="38">
        <f t="shared" si="2"/>
        <v>9.8813999999999993</v>
      </c>
      <c r="U17" s="15"/>
      <c r="V17" s="16" t="s">
        <v>82</v>
      </c>
      <c r="W17" s="15"/>
      <c r="X17" s="15"/>
    </row>
    <row r="18" spans="1:24" s="2" customFormat="1" ht="63">
      <c r="A18" s="8">
        <v>10</v>
      </c>
      <c r="B18" s="13" t="s">
        <v>24</v>
      </c>
      <c r="C18" s="13" t="s">
        <v>85</v>
      </c>
      <c r="D18" s="20" t="s">
        <v>88</v>
      </c>
      <c r="E18" s="3" t="s">
        <v>25</v>
      </c>
      <c r="F18" s="3" t="s">
        <v>26</v>
      </c>
      <c r="G18" s="13" t="s">
        <v>22</v>
      </c>
      <c r="H18" s="39">
        <f t="shared" si="3"/>
        <v>1.3712171052631579E-3</v>
      </c>
      <c r="I18" s="15">
        <v>18240</v>
      </c>
      <c r="J18" s="38">
        <f t="shared" si="4"/>
        <v>25.010999999999999</v>
      </c>
      <c r="K18" s="19">
        <v>25011</v>
      </c>
      <c r="L18" s="14">
        <f t="shared" si="0"/>
        <v>1.3712171052631579E-3</v>
      </c>
      <c r="M18" s="15">
        <f t="shared" si="5"/>
        <v>18240</v>
      </c>
      <c r="N18" s="38">
        <f t="shared" si="6"/>
        <v>25.010999999999999</v>
      </c>
      <c r="O18" s="20" t="s">
        <v>88</v>
      </c>
      <c r="P18" s="15" t="s">
        <v>81</v>
      </c>
      <c r="Q18" s="66" t="s">
        <v>87</v>
      </c>
      <c r="R18" s="14">
        <f t="shared" si="1"/>
        <v>1.3712171052631579E-3</v>
      </c>
      <c r="S18" s="15">
        <f t="shared" si="7"/>
        <v>18240</v>
      </c>
      <c r="T18" s="38">
        <f t="shared" si="2"/>
        <v>25.010999999999999</v>
      </c>
      <c r="U18" s="15"/>
      <c r="V18" s="16" t="s">
        <v>86</v>
      </c>
      <c r="W18" s="15"/>
      <c r="X18" s="15"/>
    </row>
    <row r="19" spans="1:24" s="2" customFormat="1" ht="63">
      <c r="A19" s="54">
        <v>11</v>
      </c>
      <c r="B19" s="41" t="s">
        <v>24</v>
      </c>
      <c r="C19" s="41" t="s">
        <v>89</v>
      </c>
      <c r="D19" s="40" t="s">
        <v>92</v>
      </c>
      <c r="E19" s="23" t="s">
        <v>25</v>
      </c>
      <c r="F19" s="23" t="s">
        <v>26</v>
      </c>
      <c r="G19" s="41" t="s">
        <v>22</v>
      </c>
      <c r="H19" s="42">
        <f t="shared" si="3"/>
        <v>1.6666671258034893E-2</v>
      </c>
      <c r="I19" s="43">
        <v>2178</v>
      </c>
      <c r="J19" s="44">
        <f t="shared" si="4"/>
        <v>36.30001</v>
      </c>
      <c r="K19" s="45">
        <v>36300.01</v>
      </c>
      <c r="L19" s="46">
        <f t="shared" si="0"/>
        <v>1.6666671258034893E-2</v>
      </c>
      <c r="M19" s="43">
        <f t="shared" si="5"/>
        <v>2178</v>
      </c>
      <c r="N19" s="44">
        <f t="shared" si="6"/>
        <v>36.30001</v>
      </c>
      <c r="O19" s="40" t="s">
        <v>92</v>
      </c>
      <c r="P19" s="43" t="s">
        <v>90</v>
      </c>
      <c r="Q19" s="68" t="s">
        <v>91</v>
      </c>
      <c r="R19" s="46">
        <f t="shared" si="1"/>
        <v>1.6666671258034893E-2</v>
      </c>
      <c r="S19" s="43">
        <f t="shared" si="7"/>
        <v>2178</v>
      </c>
      <c r="T19" s="44">
        <f t="shared" si="2"/>
        <v>36.30001</v>
      </c>
      <c r="U19" s="43"/>
      <c r="V19" s="47" t="s">
        <v>82</v>
      </c>
      <c r="W19" s="43"/>
      <c r="X19" s="43"/>
    </row>
    <row r="20" spans="1:24" s="2" customFormat="1" ht="63">
      <c r="A20" s="8">
        <v>12</v>
      </c>
      <c r="B20" s="13" t="s">
        <v>24</v>
      </c>
      <c r="C20" s="13" t="s">
        <v>93</v>
      </c>
      <c r="D20" s="20" t="s">
        <v>95</v>
      </c>
      <c r="E20" s="3" t="s">
        <v>25</v>
      </c>
      <c r="F20" s="3" t="s">
        <v>26</v>
      </c>
      <c r="G20" s="13" t="s">
        <v>22</v>
      </c>
      <c r="H20" s="39">
        <f t="shared" si="3"/>
        <v>1.6452571428571431E-2</v>
      </c>
      <c r="I20" s="15">
        <v>3500</v>
      </c>
      <c r="J20" s="38">
        <f t="shared" si="4"/>
        <v>57.584000000000003</v>
      </c>
      <c r="K20" s="19">
        <v>57584</v>
      </c>
      <c r="L20" s="14">
        <f t="shared" si="0"/>
        <v>1.6452571428571431E-2</v>
      </c>
      <c r="M20" s="15">
        <f t="shared" si="5"/>
        <v>3500</v>
      </c>
      <c r="N20" s="38">
        <f t="shared" si="6"/>
        <v>57.584000000000003</v>
      </c>
      <c r="O20" s="20" t="s">
        <v>95</v>
      </c>
      <c r="P20" s="15" t="s">
        <v>90</v>
      </c>
      <c r="Q20" s="69" t="s">
        <v>94</v>
      </c>
      <c r="R20" s="14">
        <f t="shared" si="1"/>
        <v>1.6452571428571431E-2</v>
      </c>
      <c r="S20" s="15">
        <f t="shared" si="7"/>
        <v>3500</v>
      </c>
      <c r="T20" s="38">
        <f t="shared" si="2"/>
        <v>57.584000000000003</v>
      </c>
      <c r="U20" s="15"/>
      <c r="V20" s="16" t="s">
        <v>96</v>
      </c>
      <c r="W20" s="15"/>
      <c r="X20" s="15"/>
    </row>
    <row r="21" spans="1:24" s="2" customFormat="1" ht="63">
      <c r="A21" s="8">
        <v>13</v>
      </c>
      <c r="B21" s="13" t="s">
        <v>24</v>
      </c>
      <c r="C21" s="13" t="s">
        <v>97</v>
      </c>
      <c r="D21" s="20" t="s">
        <v>99</v>
      </c>
      <c r="E21" s="3" t="s">
        <v>25</v>
      </c>
      <c r="F21" s="3" t="s">
        <v>26</v>
      </c>
      <c r="G21" s="13" t="s">
        <v>102</v>
      </c>
      <c r="H21" s="39">
        <f t="shared" si="3"/>
        <v>6.8849999999999995E-2</v>
      </c>
      <c r="I21" s="15">
        <v>250</v>
      </c>
      <c r="J21" s="38">
        <f t="shared" si="4"/>
        <v>17.212499999999999</v>
      </c>
      <c r="K21" s="19">
        <v>17212.5</v>
      </c>
      <c r="L21" s="14">
        <f t="shared" si="0"/>
        <v>6.8849999999999995E-2</v>
      </c>
      <c r="M21" s="15">
        <f t="shared" si="5"/>
        <v>250</v>
      </c>
      <c r="N21" s="38">
        <f t="shared" si="6"/>
        <v>17.212499999999999</v>
      </c>
      <c r="O21" s="20" t="s">
        <v>99</v>
      </c>
      <c r="P21" s="15" t="s">
        <v>101</v>
      </c>
      <c r="Q21" s="66" t="s">
        <v>98</v>
      </c>
      <c r="R21" s="14">
        <f t="shared" si="1"/>
        <v>6.8849999999999995E-2</v>
      </c>
      <c r="S21" s="15">
        <f t="shared" si="7"/>
        <v>250</v>
      </c>
      <c r="T21" s="38">
        <f t="shared" si="2"/>
        <v>17.212499999999999</v>
      </c>
      <c r="U21" s="15"/>
      <c r="V21" s="16" t="s">
        <v>100</v>
      </c>
      <c r="W21" s="15"/>
      <c r="X21" s="15"/>
    </row>
    <row r="22" spans="1:24" s="2" customFormat="1" ht="63">
      <c r="A22" s="8">
        <v>14</v>
      </c>
      <c r="B22" s="13" t="s">
        <v>24</v>
      </c>
      <c r="C22" s="13" t="s">
        <v>103</v>
      </c>
      <c r="D22" s="20" t="s">
        <v>106</v>
      </c>
      <c r="E22" s="3" t="s">
        <v>25</v>
      </c>
      <c r="F22" s="3" t="s">
        <v>26</v>
      </c>
      <c r="G22" s="13" t="s">
        <v>104</v>
      </c>
      <c r="H22" s="39">
        <f t="shared" si="3"/>
        <v>6.7259972092313389E-3</v>
      </c>
      <c r="I22" s="15">
        <v>183462</v>
      </c>
      <c r="J22" s="38">
        <f t="shared" si="4"/>
        <v>1233.9648999999999</v>
      </c>
      <c r="K22" s="19">
        <v>1233964.8999999999</v>
      </c>
      <c r="L22" s="14">
        <f t="shared" si="0"/>
        <v>6.7259972092313389E-3</v>
      </c>
      <c r="M22" s="15">
        <f t="shared" si="5"/>
        <v>183462</v>
      </c>
      <c r="N22" s="38">
        <f t="shared" si="6"/>
        <v>1233.9648999999999</v>
      </c>
      <c r="O22" s="20" t="s">
        <v>106</v>
      </c>
      <c r="P22" s="15" t="s">
        <v>107</v>
      </c>
      <c r="Q22" s="66" t="s">
        <v>105</v>
      </c>
      <c r="R22" s="14">
        <f t="shared" si="1"/>
        <v>6.7259972092313389E-3</v>
      </c>
      <c r="S22" s="15">
        <f t="shared" si="7"/>
        <v>183462</v>
      </c>
      <c r="T22" s="38">
        <f t="shared" si="2"/>
        <v>1233.9648999999999</v>
      </c>
      <c r="U22" s="15"/>
      <c r="V22" s="16" t="s">
        <v>108</v>
      </c>
      <c r="W22" s="15"/>
      <c r="X22" s="15"/>
    </row>
    <row r="23" spans="1:24" s="2" customFormat="1" ht="63">
      <c r="A23" s="8">
        <v>15</v>
      </c>
      <c r="B23" s="13" t="s">
        <v>24</v>
      </c>
      <c r="C23" s="13" t="s">
        <v>109</v>
      </c>
      <c r="D23" s="20" t="s">
        <v>111</v>
      </c>
      <c r="E23" s="3" t="s">
        <v>25</v>
      </c>
      <c r="F23" s="3" t="s">
        <v>26</v>
      </c>
      <c r="G23" s="13" t="s">
        <v>22</v>
      </c>
      <c r="H23" s="39">
        <f t="shared" si="3"/>
        <v>0.24667000000000003</v>
      </c>
      <c r="I23" s="15">
        <v>50</v>
      </c>
      <c r="J23" s="38">
        <f t="shared" si="4"/>
        <v>12.333500000000001</v>
      </c>
      <c r="K23" s="19">
        <v>12333.5</v>
      </c>
      <c r="L23" s="14">
        <f t="shared" si="0"/>
        <v>0.24667000000000003</v>
      </c>
      <c r="M23" s="15">
        <f t="shared" si="5"/>
        <v>50</v>
      </c>
      <c r="N23" s="38">
        <f t="shared" si="6"/>
        <v>12.333500000000001</v>
      </c>
      <c r="O23" s="20" t="s">
        <v>111</v>
      </c>
      <c r="P23" s="15" t="s">
        <v>112</v>
      </c>
      <c r="Q23" s="69" t="s">
        <v>110</v>
      </c>
      <c r="R23" s="14">
        <f t="shared" si="1"/>
        <v>0.24667000000000003</v>
      </c>
      <c r="S23" s="15">
        <f t="shared" si="7"/>
        <v>50</v>
      </c>
      <c r="T23" s="38">
        <f t="shared" si="2"/>
        <v>12.333500000000001</v>
      </c>
      <c r="U23" s="15"/>
      <c r="V23" s="16" t="s">
        <v>113</v>
      </c>
      <c r="W23" s="15"/>
      <c r="X23" s="15"/>
    </row>
    <row r="24" spans="1:24" s="2" customFormat="1" ht="63">
      <c r="A24" s="8">
        <v>16</v>
      </c>
      <c r="B24" s="13" t="s">
        <v>24</v>
      </c>
      <c r="C24" s="13" t="s">
        <v>114</v>
      </c>
      <c r="D24" s="20" t="s">
        <v>116</v>
      </c>
      <c r="E24" s="3" t="s">
        <v>25</v>
      </c>
      <c r="F24" s="3" t="s">
        <v>26</v>
      </c>
      <c r="G24" s="13" t="s">
        <v>22</v>
      </c>
      <c r="H24" s="39">
        <f t="shared" si="3"/>
        <v>0.11194999999999999</v>
      </c>
      <c r="I24" s="15">
        <v>255</v>
      </c>
      <c r="J24" s="38">
        <f t="shared" si="4"/>
        <v>28.547249999999998</v>
      </c>
      <c r="K24" s="19">
        <v>28547.25</v>
      </c>
      <c r="L24" s="14">
        <f t="shared" si="0"/>
        <v>0.11194999999999999</v>
      </c>
      <c r="M24" s="15">
        <f t="shared" si="5"/>
        <v>255</v>
      </c>
      <c r="N24" s="38">
        <f t="shared" si="6"/>
        <v>28.547249999999998</v>
      </c>
      <c r="O24" s="20" t="s">
        <v>116</v>
      </c>
      <c r="P24" s="15" t="s">
        <v>112</v>
      </c>
      <c r="Q24" s="66" t="s">
        <v>115</v>
      </c>
      <c r="R24" s="14">
        <f t="shared" si="1"/>
        <v>0.11194999999999999</v>
      </c>
      <c r="S24" s="15">
        <f t="shared" si="7"/>
        <v>255</v>
      </c>
      <c r="T24" s="38">
        <f t="shared" si="2"/>
        <v>28.547249999999998</v>
      </c>
      <c r="U24" s="15"/>
      <c r="V24" s="16" t="s">
        <v>78</v>
      </c>
      <c r="W24" s="15"/>
      <c r="X24" s="15"/>
    </row>
    <row r="25" spans="1:24" s="2" customFormat="1" ht="63">
      <c r="A25" s="8">
        <v>17</v>
      </c>
      <c r="B25" s="13" t="s">
        <v>24</v>
      </c>
      <c r="C25" s="13" t="s">
        <v>117</v>
      </c>
      <c r="D25" s="20" t="s">
        <v>119</v>
      </c>
      <c r="E25" s="3" t="s">
        <v>25</v>
      </c>
      <c r="F25" s="3" t="s">
        <v>26</v>
      </c>
      <c r="G25" s="13" t="s">
        <v>22</v>
      </c>
      <c r="H25" s="39">
        <f t="shared" si="3"/>
        <v>1.8E-3</v>
      </c>
      <c r="I25" s="15">
        <v>500</v>
      </c>
      <c r="J25" s="38">
        <f t="shared" si="4"/>
        <v>0.9</v>
      </c>
      <c r="K25" s="19">
        <v>900</v>
      </c>
      <c r="L25" s="14">
        <f t="shared" si="0"/>
        <v>1.8E-3</v>
      </c>
      <c r="M25" s="15">
        <f t="shared" si="5"/>
        <v>500</v>
      </c>
      <c r="N25" s="38">
        <f t="shared" si="6"/>
        <v>0.9</v>
      </c>
      <c r="O25" s="20" t="s">
        <v>119</v>
      </c>
      <c r="P25" s="15" t="s">
        <v>120</v>
      </c>
      <c r="Q25" s="66" t="s">
        <v>118</v>
      </c>
      <c r="R25" s="14">
        <f t="shared" si="1"/>
        <v>1.8E-3</v>
      </c>
      <c r="S25" s="15">
        <f t="shared" si="7"/>
        <v>500</v>
      </c>
      <c r="T25" s="38">
        <f t="shared" si="2"/>
        <v>0.9</v>
      </c>
      <c r="U25" s="15"/>
      <c r="V25" s="16" t="s">
        <v>121</v>
      </c>
      <c r="W25" s="15"/>
      <c r="X25" s="15"/>
    </row>
    <row r="26" spans="1:24" s="2" customFormat="1" ht="63">
      <c r="A26" s="8">
        <v>18</v>
      </c>
      <c r="B26" s="13" t="s">
        <v>24</v>
      </c>
      <c r="C26" s="13" t="s">
        <v>122</v>
      </c>
      <c r="D26" s="20" t="s">
        <v>124</v>
      </c>
      <c r="E26" s="3" t="s">
        <v>25</v>
      </c>
      <c r="F26" s="3" t="s">
        <v>26</v>
      </c>
      <c r="G26" s="13" t="s">
        <v>22</v>
      </c>
      <c r="H26" s="39">
        <f t="shared" si="3"/>
        <v>8.9169999999999998</v>
      </c>
      <c r="I26" s="15">
        <v>6</v>
      </c>
      <c r="J26" s="38">
        <f t="shared" si="4"/>
        <v>53.502000000000002</v>
      </c>
      <c r="K26" s="19">
        <v>53502</v>
      </c>
      <c r="L26" s="14">
        <f t="shared" si="0"/>
        <v>8.9169999999999998</v>
      </c>
      <c r="M26" s="15">
        <f t="shared" si="5"/>
        <v>6</v>
      </c>
      <c r="N26" s="38">
        <f t="shared" si="6"/>
        <v>53.502000000000002</v>
      </c>
      <c r="O26" s="20" t="s">
        <v>124</v>
      </c>
      <c r="P26" s="15" t="s">
        <v>128</v>
      </c>
      <c r="Q26" s="66" t="s">
        <v>123</v>
      </c>
      <c r="R26" s="14">
        <f t="shared" si="1"/>
        <v>8.9169999999999998</v>
      </c>
      <c r="S26" s="15">
        <f t="shared" si="7"/>
        <v>6</v>
      </c>
      <c r="T26" s="38">
        <f t="shared" si="2"/>
        <v>53.502000000000002</v>
      </c>
      <c r="U26" s="15"/>
      <c r="V26" s="16" t="s">
        <v>78</v>
      </c>
      <c r="W26" s="15"/>
      <c r="X26" s="15"/>
    </row>
    <row r="27" spans="1:24" s="2" customFormat="1" ht="63">
      <c r="A27" s="8">
        <v>19</v>
      </c>
      <c r="B27" s="13" t="s">
        <v>23</v>
      </c>
      <c r="C27" s="13" t="s">
        <v>35</v>
      </c>
      <c r="D27" s="20" t="s">
        <v>126</v>
      </c>
      <c r="E27" s="3" t="s">
        <v>25</v>
      </c>
      <c r="F27" s="3" t="s">
        <v>26</v>
      </c>
      <c r="G27" s="13" t="s">
        <v>23</v>
      </c>
      <c r="H27" s="39">
        <f t="shared" si="3"/>
        <v>3.3333333333333335</v>
      </c>
      <c r="I27" s="15">
        <v>3</v>
      </c>
      <c r="J27" s="38">
        <f t="shared" si="4"/>
        <v>10</v>
      </c>
      <c r="K27" s="19">
        <v>10000</v>
      </c>
      <c r="L27" s="14">
        <f t="shared" si="0"/>
        <v>3.3333333333333335</v>
      </c>
      <c r="M27" s="15">
        <f t="shared" si="5"/>
        <v>3</v>
      </c>
      <c r="N27" s="38">
        <f t="shared" si="6"/>
        <v>10</v>
      </c>
      <c r="O27" s="20" t="s">
        <v>126</v>
      </c>
      <c r="P27" s="15" t="s">
        <v>127</v>
      </c>
      <c r="Q27" s="70" t="s">
        <v>125</v>
      </c>
      <c r="R27" s="14">
        <f t="shared" si="1"/>
        <v>3.3333333333333335</v>
      </c>
      <c r="S27" s="15">
        <f t="shared" si="7"/>
        <v>3</v>
      </c>
      <c r="T27" s="38">
        <f t="shared" si="2"/>
        <v>10</v>
      </c>
      <c r="U27" s="15"/>
      <c r="V27" s="16" t="s">
        <v>129</v>
      </c>
      <c r="W27" s="15"/>
      <c r="X27" s="15"/>
    </row>
    <row r="28" spans="1:24" s="2" customFormat="1" ht="63">
      <c r="A28" s="8">
        <v>20</v>
      </c>
      <c r="B28" s="13" t="s">
        <v>23</v>
      </c>
      <c r="C28" s="13" t="s">
        <v>130</v>
      </c>
      <c r="D28" s="20" t="s">
        <v>132</v>
      </c>
      <c r="E28" s="3" t="s">
        <v>25</v>
      </c>
      <c r="F28" s="13" t="s">
        <v>27</v>
      </c>
      <c r="G28" s="13" t="s">
        <v>23</v>
      </c>
      <c r="H28" s="39">
        <f t="shared" si="3"/>
        <v>337.89600000000002</v>
      </c>
      <c r="I28" s="15">
        <v>1</v>
      </c>
      <c r="J28" s="38">
        <f t="shared" si="4"/>
        <v>337.89600000000002</v>
      </c>
      <c r="K28" s="19">
        <v>337896</v>
      </c>
      <c r="L28" s="14">
        <f t="shared" si="0"/>
        <v>337.89600000000002</v>
      </c>
      <c r="M28" s="15">
        <f t="shared" si="5"/>
        <v>1</v>
      </c>
      <c r="N28" s="38">
        <f t="shared" si="6"/>
        <v>337.89600000000002</v>
      </c>
      <c r="O28" s="20" t="s">
        <v>132</v>
      </c>
      <c r="P28" s="15" t="s">
        <v>133</v>
      </c>
      <c r="Q28" s="70" t="s">
        <v>131</v>
      </c>
      <c r="R28" s="14">
        <f t="shared" si="1"/>
        <v>337.89600000000002</v>
      </c>
      <c r="S28" s="15">
        <f t="shared" si="7"/>
        <v>1</v>
      </c>
      <c r="T28" s="38">
        <f t="shared" si="2"/>
        <v>337.89600000000002</v>
      </c>
      <c r="U28" s="15"/>
      <c r="V28" s="16" t="s">
        <v>72</v>
      </c>
      <c r="W28" s="15"/>
      <c r="X28" s="15"/>
    </row>
    <row r="29" spans="1:24" s="2" customFormat="1" ht="63">
      <c r="A29" s="8">
        <v>21</v>
      </c>
      <c r="B29" s="13" t="s">
        <v>24</v>
      </c>
      <c r="C29" s="13" t="s">
        <v>134</v>
      </c>
      <c r="D29" s="20" t="s">
        <v>136</v>
      </c>
      <c r="E29" s="3" t="s">
        <v>25</v>
      </c>
      <c r="F29" s="3" t="s">
        <v>26</v>
      </c>
      <c r="G29" s="13" t="s">
        <v>22</v>
      </c>
      <c r="H29" s="39">
        <f t="shared" si="3"/>
        <v>2.6166499999999999</v>
      </c>
      <c r="I29" s="15">
        <v>1</v>
      </c>
      <c r="J29" s="38">
        <f t="shared" si="4"/>
        <v>2.6166499999999999</v>
      </c>
      <c r="K29" s="19">
        <v>2616.65</v>
      </c>
      <c r="L29" s="14">
        <f t="shared" si="0"/>
        <v>2.6166499999999999</v>
      </c>
      <c r="M29" s="15">
        <f t="shared" si="5"/>
        <v>1</v>
      </c>
      <c r="N29" s="38">
        <f t="shared" si="6"/>
        <v>2.6166499999999999</v>
      </c>
      <c r="O29" s="20" t="s">
        <v>136</v>
      </c>
      <c r="P29" s="15" t="s">
        <v>137</v>
      </c>
      <c r="Q29" s="70" t="s">
        <v>135</v>
      </c>
      <c r="R29" s="14">
        <f t="shared" si="1"/>
        <v>2.6166499999999999</v>
      </c>
      <c r="S29" s="15">
        <f t="shared" si="7"/>
        <v>1</v>
      </c>
      <c r="T29" s="38">
        <f t="shared" si="2"/>
        <v>2.6166499999999999</v>
      </c>
      <c r="U29" s="15"/>
      <c r="V29" s="16" t="s">
        <v>129</v>
      </c>
      <c r="W29" s="15"/>
      <c r="X29" s="15"/>
    </row>
    <row r="30" spans="1:24" s="2" customFormat="1" ht="63">
      <c r="A30" s="8">
        <v>22</v>
      </c>
      <c r="B30" s="13" t="s">
        <v>23</v>
      </c>
      <c r="C30" s="13" t="s">
        <v>138</v>
      </c>
      <c r="D30" s="20" t="s">
        <v>139</v>
      </c>
      <c r="E30" s="3" t="s">
        <v>25</v>
      </c>
      <c r="F30" s="13" t="s">
        <v>27</v>
      </c>
      <c r="G30" s="13" t="s">
        <v>23</v>
      </c>
      <c r="H30" s="39">
        <f t="shared" si="3"/>
        <v>7</v>
      </c>
      <c r="I30" s="15">
        <v>1</v>
      </c>
      <c r="J30" s="38">
        <f t="shared" si="4"/>
        <v>7</v>
      </c>
      <c r="K30" s="19">
        <v>7000</v>
      </c>
      <c r="L30" s="14">
        <f t="shared" si="0"/>
        <v>7</v>
      </c>
      <c r="M30" s="15">
        <f t="shared" si="5"/>
        <v>1</v>
      </c>
      <c r="N30" s="38">
        <f t="shared" si="6"/>
        <v>7</v>
      </c>
      <c r="O30" s="20" t="s">
        <v>139</v>
      </c>
      <c r="P30" s="15" t="s">
        <v>137</v>
      </c>
      <c r="Q30" s="70" t="s">
        <v>140</v>
      </c>
      <c r="R30" s="14">
        <f t="shared" si="1"/>
        <v>7</v>
      </c>
      <c r="S30" s="15">
        <f t="shared" si="7"/>
        <v>1</v>
      </c>
      <c r="T30" s="38">
        <f t="shared" si="2"/>
        <v>7</v>
      </c>
      <c r="U30" s="15"/>
      <c r="V30" s="16" t="s">
        <v>129</v>
      </c>
      <c r="W30" s="15"/>
      <c r="X30" s="15"/>
    </row>
    <row r="31" spans="1:24" s="2" customFormat="1" ht="63">
      <c r="A31" s="8">
        <v>23</v>
      </c>
      <c r="B31" s="13" t="s">
        <v>23</v>
      </c>
      <c r="C31" s="13" t="s">
        <v>141</v>
      </c>
      <c r="D31" s="20" t="s">
        <v>144</v>
      </c>
      <c r="E31" s="3" t="s">
        <v>25</v>
      </c>
      <c r="F31" s="13" t="s">
        <v>27</v>
      </c>
      <c r="G31" s="13" t="s">
        <v>23</v>
      </c>
      <c r="H31" s="39">
        <f t="shared" si="3"/>
        <v>0.105</v>
      </c>
      <c r="I31" s="15">
        <v>1</v>
      </c>
      <c r="J31" s="38">
        <f t="shared" si="4"/>
        <v>0.105</v>
      </c>
      <c r="K31" s="19">
        <v>105</v>
      </c>
      <c r="L31" s="14">
        <f t="shared" si="0"/>
        <v>0.105</v>
      </c>
      <c r="M31" s="15">
        <f t="shared" si="5"/>
        <v>1</v>
      </c>
      <c r="N31" s="38">
        <f t="shared" si="6"/>
        <v>0.105</v>
      </c>
      <c r="O31" s="20" t="s">
        <v>144</v>
      </c>
      <c r="P31" s="15" t="s">
        <v>143</v>
      </c>
      <c r="Q31" s="70" t="s">
        <v>142</v>
      </c>
      <c r="R31" s="14">
        <f t="shared" si="1"/>
        <v>0.105</v>
      </c>
      <c r="S31" s="15">
        <f t="shared" si="7"/>
        <v>1</v>
      </c>
      <c r="T31" s="38">
        <f t="shared" si="2"/>
        <v>0.105</v>
      </c>
      <c r="U31" s="15"/>
      <c r="V31" s="16" t="s">
        <v>145</v>
      </c>
      <c r="W31" s="15"/>
      <c r="X31" s="15"/>
    </row>
    <row r="32" spans="1:24" s="2" customFormat="1" ht="63">
      <c r="A32" s="8">
        <v>24</v>
      </c>
      <c r="B32" s="13" t="s">
        <v>24</v>
      </c>
      <c r="C32" s="13" t="s">
        <v>146</v>
      </c>
      <c r="D32" s="20" t="s">
        <v>148</v>
      </c>
      <c r="E32" s="3" t="s">
        <v>25</v>
      </c>
      <c r="F32" s="3" t="s">
        <v>26</v>
      </c>
      <c r="G32" s="13" t="s">
        <v>22</v>
      </c>
      <c r="H32" s="39">
        <f t="shared" si="3"/>
        <v>2.685083333333333</v>
      </c>
      <c r="I32" s="15">
        <v>12</v>
      </c>
      <c r="J32" s="38">
        <f t="shared" si="4"/>
        <v>32.220999999999997</v>
      </c>
      <c r="K32" s="19">
        <v>32221</v>
      </c>
      <c r="L32" s="14">
        <f t="shared" si="0"/>
        <v>2.685083333333333</v>
      </c>
      <c r="M32" s="15">
        <f t="shared" si="5"/>
        <v>12</v>
      </c>
      <c r="N32" s="38">
        <f t="shared" si="6"/>
        <v>32.220999999999997</v>
      </c>
      <c r="O32" s="20" t="s">
        <v>148</v>
      </c>
      <c r="P32" s="15" t="s">
        <v>149</v>
      </c>
      <c r="Q32" s="70" t="s">
        <v>147</v>
      </c>
      <c r="R32" s="14">
        <f t="shared" si="1"/>
        <v>2.685083333333333</v>
      </c>
      <c r="S32" s="15">
        <f t="shared" si="7"/>
        <v>12</v>
      </c>
      <c r="T32" s="38">
        <f t="shared" si="2"/>
        <v>32.220999999999997</v>
      </c>
      <c r="U32" s="15"/>
      <c r="V32" s="16" t="s">
        <v>150</v>
      </c>
      <c r="W32" s="15"/>
      <c r="X32" s="15"/>
    </row>
    <row r="33" spans="1:24" s="2" customFormat="1" ht="63">
      <c r="A33" s="8">
        <v>25</v>
      </c>
      <c r="B33" s="13" t="s">
        <v>23</v>
      </c>
      <c r="C33" s="13" t="s">
        <v>151</v>
      </c>
      <c r="D33" s="20" t="s">
        <v>154</v>
      </c>
      <c r="E33" s="3" t="s">
        <v>25</v>
      </c>
      <c r="F33" s="13" t="s">
        <v>27</v>
      </c>
      <c r="G33" s="13" t="s">
        <v>23</v>
      </c>
      <c r="H33" s="39">
        <f t="shared" si="3"/>
        <v>160.63200000000001</v>
      </c>
      <c r="I33" s="15">
        <v>1</v>
      </c>
      <c r="J33" s="38">
        <f t="shared" si="4"/>
        <v>160.63200000000001</v>
      </c>
      <c r="K33" s="19">
        <v>160632</v>
      </c>
      <c r="L33" s="14">
        <f t="shared" si="0"/>
        <v>160.63200000000001</v>
      </c>
      <c r="M33" s="15">
        <f t="shared" si="5"/>
        <v>1</v>
      </c>
      <c r="N33" s="38">
        <f t="shared" si="6"/>
        <v>160.63200000000001</v>
      </c>
      <c r="O33" s="20" t="s">
        <v>154</v>
      </c>
      <c r="P33" s="15" t="s">
        <v>153</v>
      </c>
      <c r="Q33" s="70" t="s">
        <v>152</v>
      </c>
      <c r="R33" s="14">
        <f t="shared" si="1"/>
        <v>160.63200000000001</v>
      </c>
      <c r="S33" s="15">
        <f t="shared" si="7"/>
        <v>1</v>
      </c>
      <c r="T33" s="38">
        <f t="shared" si="2"/>
        <v>160.63200000000001</v>
      </c>
      <c r="U33" s="15"/>
      <c r="V33" s="16" t="s">
        <v>155</v>
      </c>
      <c r="W33" s="15"/>
      <c r="X33" s="15"/>
    </row>
    <row r="34" spans="1:24" s="2" customFormat="1" ht="63">
      <c r="A34" s="8">
        <v>26</v>
      </c>
      <c r="B34" s="13" t="s">
        <v>24</v>
      </c>
      <c r="C34" s="13" t="s">
        <v>156</v>
      </c>
      <c r="D34" s="20" t="s">
        <v>158</v>
      </c>
      <c r="E34" s="3" t="s">
        <v>25</v>
      </c>
      <c r="F34" s="3" t="s">
        <v>26</v>
      </c>
      <c r="G34" s="13" t="s">
        <v>22</v>
      </c>
      <c r="H34" s="39">
        <f t="shared" si="3"/>
        <v>1.0749999999999999E-2</v>
      </c>
      <c r="I34" s="15">
        <v>936</v>
      </c>
      <c r="J34" s="38">
        <f t="shared" si="4"/>
        <v>10.061999999999999</v>
      </c>
      <c r="K34" s="19">
        <v>10062</v>
      </c>
      <c r="L34" s="14">
        <f t="shared" si="0"/>
        <v>1.0749999999999999E-2</v>
      </c>
      <c r="M34" s="15">
        <f t="shared" si="5"/>
        <v>936</v>
      </c>
      <c r="N34" s="38">
        <f t="shared" si="6"/>
        <v>10.061999999999999</v>
      </c>
      <c r="O34" s="20" t="s">
        <v>158</v>
      </c>
      <c r="P34" s="15" t="s">
        <v>159</v>
      </c>
      <c r="Q34" s="70" t="s">
        <v>157</v>
      </c>
      <c r="R34" s="14">
        <f t="shared" si="1"/>
        <v>1.0749999999999999E-2</v>
      </c>
      <c r="S34" s="15">
        <f t="shared" si="7"/>
        <v>936</v>
      </c>
      <c r="T34" s="38">
        <f t="shared" si="2"/>
        <v>10.061999999999999</v>
      </c>
      <c r="U34" s="15"/>
      <c r="V34" s="16" t="s">
        <v>160</v>
      </c>
      <c r="W34" s="15"/>
      <c r="X34" s="15"/>
    </row>
    <row r="35" spans="1:24" s="2" customFormat="1" ht="63">
      <c r="A35" s="8">
        <v>27</v>
      </c>
      <c r="B35" s="13" t="s">
        <v>24</v>
      </c>
      <c r="C35" s="13" t="s">
        <v>161</v>
      </c>
      <c r="D35" s="20" t="s">
        <v>163</v>
      </c>
      <c r="E35" s="3" t="s">
        <v>25</v>
      </c>
      <c r="F35" s="3" t="s">
        <v>26</v>
      </c>
      <c r="G35" s="13" t="s">
        <v>22</v>
      </c>
      <c r="H35" s="39">
        <f t="shared" si="3"/>
        <v>1.8188663745892661E-2</v>
      </c>
      <c r="I35" s="15">
        <v>913</v>
      </c>
      <c r="J35" s="38">
        <f t="shared" si="4"/>
        <v>16.606249999999999</v>
      </c>
      <c r="K35" s="19">
        <v>16606.25</v>
      </c>
      <c r="L35" s="14">
        <f t="shared" si="0"/>
        <v>1.8188663745892661E-2</v>
      </c>
      <c r="M35" s="15">
        <f t="shared" si="5"/>
        <v>913</v>
      </c>
      <c r="N35" s="38">
        <f t="shared" si="6"/>
        <v>16.606249999999999</v>
      </c>
      <c r="O35" s="20" t="s">
        <v>163</v>
      </c>
      <c r="P35" s="15" t="s">
        <v>164</v>
      </c>
      <c r="Q35" s="70" t="s">
        <v>162</v>
      </c>
      <c r="R35" s="14">
        <f t="shared" si="1"/>
        <v>1.8188663745892661E-2</v>
      </c>
      <c r="S35" s="15">
        <f t="shared" si="7"/>
        <v>913</v>
      </c>
      <c r="T35" s="38">
        <f t="shared" si="2"/>
        <v>16.606249999999999</v>
      </c>
      <c r="U35" s="15"/>
      <c r="V35" s="16" t="s">
        <v>165</v>
      </c>
      <c r="W35" s="15"/>
      <c r="X35" s="15"/>
    </row>
    <row r="36" spans="1:24" s="2" customFormat="1" ht="63">
      <c r="A36" s="8">
        <v>28</v>
      </c>
      <c r="B36" s="13" t="s">
        <v>24</v>
      </c>
      <c r="C36" s="13" t="s">
        <v>166</v>
      </c>
      <c r="D36" s="20" t="s">
        <v>169</v>
      </c>
      <c r="E36" s="3" t="s">
        <v>25</v>
      </c>
      <c r="F36" s="3" t="s">
        <v>26</v>
      </c>
      <c r="G36" s="13" t="s">
        <v>22</v>
      </c>
      <c r="H36" s="39">
        <f t="shared" si="3"/>
        <v>7.628571428571429E-2</v>
      </c>
      <c r="I36" s="15">
        <v>210</v>
      </c>
      <c r="J36" s="38">
        <f t="shared" si="4"/>
        <v>16.02</v>
      </c>
      <c r="K36" s="19">
        <v>16020</v>
      </c>
      <c r="L36" s="14">
        <f t="shared" si="0"/>
        <v>7.628571428571429E-2</v>
      </c>
      <c r="M36" s="15">
        <f t="shared" si="5"/>
        <v>210</v>
      </c>
      <c r="N36" s="38">
        <f t="shared" si="6"/>
        <v>16.02</v>
      </c>
      <c r="O36" s="20" t="s">
        <v>169</v>
      </c>
      <c r="P36" s="15" t="s">
        <v>168</v>
      </c>
      <c r="Q36" s="70" t="s">
        <v>167</v>
      </c>
      <c r="R36" s="14">
        <f t="shared" si="1"/>
        <v>7.628571428571429E-2</v>
      </c>
      <c r="S36" s="15">
        <f t="shared" si="7"/>
        <v>210</v>
      </c>
      <c r="T36" s="38">
        <f t="shared" si="2"/>
        <v>16.02</v>
      </c>
      <c r="U36" s="15"/>
      <c r="V36" s="16" t="s">
        <v>170</v>
      </c>
      <c r="W36" s="15"/>
      <c r="X36" s="15"/>
    </row>
    <row r="37" spans="1:24" s="2" customFormat="1" ht="63">
      <c r="A37" s="8">
        <v>29</v>
      </c>
      <c r="B37" s="13" t="s">
        <v>24</v>
      </c>
      <c r="C37" s="13" t="s">
        <v>171</v>
      </c>
      <c r="D37" s="20" t="s">
        <v>173</v>
      </c>
      <c r="E37" s="3" t="s">
        <v>25</v>
      </c>
      <c r="F37" s="3" t="s">
        <v>26</v>
      </c>
      <c r="G37" s="13" t="s">
        <v>22</v>
      </c>
      <c r="H37" s="39">
        <f t="shared" si="3"/>
        <v>0.75</v>
      </c>
      <c r="I37" s="15">
        <v>8</v>
      </c>
      <c r="J37" s="38">
        <f t="shared" si="4"/>
        <v>6</v>
      </c>
      <c r="K37" s="19">
        <v>6000</v>
      </c>
      <c r="L37" s="14">
        <f t="shared" si="0"/>
        <v>0.75</v>
      </c>
      <c r="M37" s="15">
        <f t="shared" si="5"/>
        <v>8</v>
      </c>
      <c r="N37" s="38">
        <f t="shared" si="6"/>
        <v>6</v>
      </c>
      <c r="O37" s="20" t="s">
        <v>173</v>
      </c>
      <c r="P37" s="15" t="s">
        <v>175</v>
      </c>
      <c r="Q37" s="70" t="s">
        <v>172</v>
      </c>
      <c r="R37" s="14">
        <f t="shared" si="1"/>
        <v>0.75</v>
      </c>
      <c r="S37" s="15">
        <f t="shared" si="7"/>
        <v>8</v>
      </c>
      <c r="T37" s="38">
        <f t="shared" si="2"/>
        <v>6</v>
      </c>
      <c r="U37" s="15"/>
      <c r="V37" s="16" t="s">
        <v>174</v>
      </c>
      <c r="W37" s="15"/>
      <c r="X37" s="15"/>
    </row>
    <row r="38" spans="1:24" s="2" customFormat="1" ht="63">
      <c r="A38" s="8">
        <v>30</v>
      </c>
      <c r="B38" s="13" t="s">
        <v>24</v>
      </c>
      <c r="C38" s="13" t="s">
        <v>176</v>
      </c>
      <c r="D38" s="20" t="s">
        <v>179</v>
      </c>
      <c r="E38" s="3" t="s">
        <v>25</v>
      </c>
      <c r="F38" s="3" t="s">
        <v>26</v>
      </c>
      <c r="G38" s="13" t="s">
        <v>22</v>
      </c>
      <c r="H38" s="39">
        <f t="shared" si="3"/>
        <v>0.1416665</v>
      </c>
      <c r="I38" s="15">
        <v>20</v>
      </c>
      <c r="J38" s="38">
        <f t="shared" si="4"/>
        <v>2.8333300000000001</v>
      </c>
      <c r="K38" s="19">
        <v>2833.33</v>
      </c>
      <c r="L38" s="14">
        <f t="shared" si="0"/>
        <v>0.1416665</v>
      </c>
      <c r="M38" s="15">
        <f t="shared" si="5"/>
        <v>20</v>
      </c>
      <c r="N38" s="38">
        <f t="shared" si="6"/>
        <v>2.8333300000000001</v>
      </c>
      <c r="O38" s="20" t="s">
        <v>179</v>
      </c>
      <c r="P38" s="15" t="s">
        <v>178</v>
      </c>
      <c r="Q38" s="70" t="s">
        <v>177</v>
      </c>
      <c r="R38" s="14">
        <f t="shared" si="1"/>
        <v>0.1416665</v>
      </c>
      <c r="S38" s="15">
        <f t="shared" si="7"/>
        <v>20</v>
      </c>
      <c r="T38" s="38">
        <f t="shared" si="2"/>
        <v>2.8333300000000001</v>
      </c>
      <c r="U38" s="15"/>
      <c r="V38" s="16" t="s">
        <v>174</v>
      </c>
      <c r="W38" s="15"/>
      <c r="X38" s="15"/>
    </row>
    <row r="39" spans="1:24" s="2" customFormat="1" ht="63">
      <c r="A39" s="8">
        <v>31</v>
      </c>
      <c r="B39" s="13" t="s">
        <v>23</v>
      </c>
      <c r="C39" s="13" t="s">
        <v>180</v>
      </c>
      <c r="D39" s="20" t="s">
        <v>184</v>
      </c>
      <c r="E39" s="3" t="s">
        <v>25</v>
      </c>
      <c r="F39" s="13" t="s">
        <v>27</v>
      </c>
      <c r="G39" s="13" t="s">
        <v>23</v>
      </c>
      <c r="H39" s="39">
        <f t="shared" si="3"/>
        <v>101.88333</v>
      </c>
      <c r="I39" s="15">
        <v>1</v>
      </c>
      <c r="J39" s="38">
        <f t="shared" si="4"/>
        <v>101.88333</v>
      </c>
      <c r="K39" s="19">
        <v>101883.33</v>
      </c>
      <c r="L39" s="14">
        <f t="shared" si="0"/>
        <v>101.88333</v>
      </c>
      <c r="M39" s="15">
        <f t="shared" si="5"/>
        <v>1</v>
      </c>
      <c r="N39" s="38">
        <f t="shared" si="6"/>
        <v>101.88333</v>
      </c>
      <c r="O39" s="20" t="s">
        <v>184</v>
      </c>
      <c r="P39" s="15" t="s">
        <v>182</v>
      </c>
      <c r="Q39" s="70" t="s">
        <v>183</v>
      </c>
      <c r="R39" s="14">
        <f t="shared" si="1"/>
        <v>101.88333</v>
      </c>
      <c r="S39" s="15">
        <f t="shared" si="7"/>
        <v>1</v>
      </c>
      <c r="T39" s="38">
        <f t="shared" si="2"/>
        <v>101.88333</v>
      </c>
      <c r="U39" s="15"/>
      <c r="V39" s="16" t="s">
        <v>181</v>
      </c>
      <c r="W39" s="15"/>
      <c r="X39" s="15"/>
    </row>
    <row r="40" spans="1:24" s="2" customFormat="1" ht="63">
      <c r="A40" s="8">
        <v>32</v>
      </c>
      <c r="B40" s="13" t="s">
        <v>24</v>
      </c>
      <c r="C40" s="13" t="s">
        <v>185</v>
      </c>
      <c r="D40" s="20" t="s">
        <v>187</v>
      </c>
      <c r="E40" s="3" t="s">
        <v>25</v>
      </c>
      <c r="F40" s="3" t="s">
        <v>26</v>
      </c>
      <c r="G40" s="13" t="s">
        <v>22</v>
      </c>
      <c r="H40" s="39">
        <f t="shared" si="3"/>
        <v>4.6408947368421057E-2</v>
      </c>
      <c r="I40" s="15">
        <v>95</v>
      </c>
      <c r="J40" s="38">
        <f t="shared" si="4"/>
        <v>4.4088500000000002</v>
      </c>
      <c r="K40" s="19">
        <v>4408.8500000000004</v>
      </c>
      <c r="L40" s="14">
        <f t="shared" si="0"/>
        <v>4.6408947368421057E-2</v>
      </c>
      <c r="M40" s="15">
        <f t="shared" si="5"/>
        <v>95</v>
      </c>
      <c r="N40" s="38">
        <f t="shared" si="6"/>
        <v>4.4088500000000002</v>
      </c>
      <c r="O40" s="20" t="s">
        <v>187</v>
      </c>
      <c r="P40" s="15" t="s">
        <v>182</v>
      </c>
      <c r="Q40" s="70" t="s">
        <v>186</v>
      </c>
      <c r="R40" s="14">
        <f t="shared" si="1"/>
        <v>4.6408947368421057E-2</v>
      </c>
      <c r="S40" s="15">
        <f t="shared" si="7"/>
        <v>95</v>
      </c>
      <c r="T40" s="38">
        <f t="shared" si="2"/>
        <v>4.4088500000000002</v>
      </c>
      <c r="U40" s="15"/>
      <c r="V40" s="16" t="s">
        <v>188</v>
      </c>
      <c r="W40" s="15"/>
      <c r="X40" s="15"/>
    </row>
    <row r="41" spans="1:24" s="2" customFormat="1" ht="63">
      <c r="A41" s="8">
        <v>33</v>
      </c>
      <c r="B41" s="13" t="s">
        <v>24</v>
      </c>
      <c r="C41" s="13" t="s">
        <v>189</v>
      </c>
      <c r="D41" s="20" t="s">
        <v>193</v>
      </c>
      <c r="E41" s="3" t="s">
        <v>25</v>
      </c>
      <c r="F41" s="3" t="s">
        <v>26</v>
      </c>
      <c r="G41" s="13" t="s">
        <v>22</v>
      </c>
      <c r="H41" s="39">
        <f t="shared" si="3"/>
        <v>35.972149999999999</v>
      </c>
      <c r="I41" s="15">
        <v>3</v>
      </c>
      <c r="J41" s="38">
        <f>K41/1000</f>
        <v>107.91645</v>
      </c>
      <c r="K41" s="19">
        <v>107916.45</v>
      </c>
      <c r="L41" s="14">
        <f t="shared" si="0"/>
        <v>35.972149999999999</v>
      </c>
      <c r="M41" s="15">
        <f t="shared" si="5"/>
        <v>3</v>
      </c>
      <c r="N41" s="38">
        <f t="shared" si="6"/>
        <v>107.91645</v>
      </c>
      <c r="O41" s="20" t="s">
        <v>193</v>
      </c>
      <c r="P41" s="15" t="s">
        <v>192</v>
      </c>
      <c r="Q41" s="70" t="s">
        <v>191</v>
      </c>
      <c r="R41" s="14">
        <f t="shared" si="1"/>
        <v>35.972149999999999</v>
      </c>
      <c r="S41" s="15">
        <f t="shared" si="7"/>
        <v>3</v>
      </c>
      <c r="T41" s="38">
        <f t="shared" ref="T41:T74" si="8">J41</f>
        <v>107.91645</v>
      </c>
      <c r="U41" s="15"/>
      <c r="V41" s="16" t="s">
        <v>190</v>
      </c>
      <c r="W41" s="15"/>
      <c r="X41" s="15"/>
    </row>
    <row r="42" spans="1:24" s="2" customFormat="1" ht="63">
      <c r="A42" s="8">
        <v>34</v>
      </c>
      <c r="B42" s="13" t="s">
        <v>23</v>
      </c>
      <c r="C42" s="13" t="s">
        <v>194</v>
      </c>
      <c r="D42" s="20" t="s">
        <v>199</v>
      </c>
      <c r="E42" s="3" t="s">
        <v>25</v>
      </c>
      <c r="F42" s="13" t="s">
        <v>27</v>
      </c>
      <c r="G42" s="13" t="s">
        <v>23</v>
      </c>
      <c r="H42" s="39">
        <f t="shared" si="3"/>
        <v>9.9547065217391303E-2</v>
      </c>
      <c r="I42" s="15">
        <v>92</v>
      </c>
      <c r="J42" s="38">
        <f>K42/1000</f>
        <v>9.1583299999999994</v>
      </c>
      <c r="K42" s="19">
        <v>9158.33</v>
      </c>
      <c r="L42" s="14">
        <f t="shared" si="0"/>
        <v>9.9547065217391303E-2</v>
      </c>
      <c r="M42" s="15">
        <f t="shared" si="5"/>
        <v>92</v>
      </c>
      <c r="N42" s="38">
        <f t="shared" si="6"/>
        <v>9.1583299999999994</v>
      </c>
      <c r="O42" s="20" t="s">
        <v>199</v>
      </c>
      <c r="P42" s="15" t="s">
        <v>143</v>
      </c>
      <c r="Q42" s="70" t="s">
        <v>198</v>
      </c>
      <c r="R42" s="14">
        <f t="shared" si="1"/>
        <v>9.9547065217391303E-2</v>
      </c>
      <c r="S42" s="15">
        <f t="shared" ref="S42:S74" si="9">I42</f>
        <v>92</v>
      </c>
      <c r="T42" s="38">
        <f t="shared" si="8"/>
        <v>9.1583299999999994</v>
      </c>
      <c r="U42" s="15"/>
      <c r="V42" s="16" t="s">
        <v>195</v>
      </c>
      <c r="W42" s="15"/>
      <c r="X42" s="15"/>
    </row>
    <row r="43" spans="1:24" s="2" customFormat="1" ht="63">
      <c r="A43" s="8">
        <v>35</v>
      </c>
      <c r="B43" s="13" t="s">
        <v>23</v>
      </c>
      <c r="C43" s="13" t="s">
        <v>201</v>
      </c>
      <c r="D43" s="20" t="s">
        <v>200</v>
      </c>
      <c r="E43" s="3" t="s">
        <v>25</v>
      </c>
      <c r="F43" s="13" t="s">
        <v>27</v>
      </c>
      <c r="G43" s="13" t="s">
        <v>23</v>
      </c>
      <c r="H43" s="39">
        <f t="shared" si="3"/>
        <v>13.43229</v>
      </c>
      <c r="I43" s="15">
        <v>16</v>
      </c>
      <c r="J43" s="38">
        <f t="shared" si="4"/>
        <v>214.91664</v>
      </c>
      <c r="K43" s="19">
        <v>214916.64</v>
      </c>
      <c r="L43" s="14">
        <f t="shared" si="0"/>
        <v>13.43229</v>
      </c>
      <c r="M43" s="15">
        <f t="shared" si="5"/>
        <v>16</v>
      </c>
      <c r="N43" s="38">
        <f t="shared" si="6"/>
        <v>214.91664</v>
      </c>
      <c r="O43" s="20" t="s">
        <v>200</v>
      </c>
      <c r="P43" s="15" t="s">
        <v>143</v>
      </c>
      <c r="Q43" s="70" t="s">
        <v>198</v>
      </c>
      <c r="R43" s="14">
        <f t="shared" si="1"/>
        <v>13.43229</v>
      </c>
      <c r="S43" s="15">
        <f t="shared" si="9"/>
        <v>16</v>
      </c>
      <c r="T43" s="38">
        <f t="shared" si="8"/>
        <v>214.91664</v>
      </c>
      <c r="U43" s="15"/>
      <c r="V43" s="16" t="s">
        <v>196</v>
      </c>
      <c r="W43" s="15"/>
      <c r="X43" s="15"/>
    </row>
    <row r="44" spans="1:24" s="2" customFormat="1" ht="63">
      <c r="A44" s="8">
        <v>36</v>
      </c>
      <c r="B44" s="13" t="s">
        <v>23</v>
      </c>
      <c r="C44" s="13" t="s">
        <v>202</v>
      </c>
      <c r="D44" s="20" t="s">
        <v>204</v>
      </c>
      <c r="E44" s="3" t="s">
        <v>25</v>
      </c>
      <c r="F44" s="13" t="s">
        <v>27</v>
      </c>
      <c r="G44" s="13" t="s">
        <v>23</v>
      </c>
      <c r="H44" s="39">
        <f t="shared" si="3"/>
        <v>35</v>
      </c>
      <c r="I44" s="15">
        <v>1</v>
      </c>
      <c r="J44" s="38">
        <f t="shared" si="4"/>
        <v>35</v>
      </c>
      <c r="K44" s="19">
        <v>35000</v>
      </c>
      <c r="L44" s="14">
        <f t="shared" si="0"/>
        <v>35</v>
      </c>
      <c r="M44" s="15">
        <f t="shared" si="5"/>
        <v>1</v>
      </c>
      <c r="N44" s="38">
        <f t="shared" si="6"/>
        <v>35</v>
      </c>
      <c r="O44" s="20" t="s">
        <v>204</v>
      </c>
      <c r="P44" s="15" t="s">
        <v>143</v>
      </c>
      <c r="Q44" s="70" t="s">
        <v>203</v>
      </c>
      <c r="R44" s="14">
        <f t="shared" si="1"/>
        <v>35</v>
      </c>
      <c r="S44" s="15">
        <f t="shared" si="9"/>
        <v>1</v>
      </c>
      <c r="T44" s="38">
        <f t="shared" si="8"/>
        <v>35</v>
      </c>
      <c r="U44" s="15"/>
      <c r="V44" s="16" t="s">
        <v>190</v>
      </c>
      <c r="W44" s="15"/>
      <c r="X44" s="15"/>
    </row>
    <row r="45" spans="1:24" s="2" customFormat="1" ht="63">
      <c r="A45" s="8">
        <v>37</v>
      </c>
      <c r="B45" s="13" t="s">
        <v>23</v>
      </c>
      <c r="C45" s="13" t="s">
        <v>205</v>
      </c>
      <c r="D45" s="20" t="s">
        <v>207</v>
      </c>
      <c r="E45" s="3" t="s">
        <v>25</v>
      </c>
      <c r="F45" s="13" t="s">
        <v>27</v>
      </c>
      <c r="G45" s="13" t="s">
        <v>23</v>
      </c>
      <c r="H45" s="39">
        <f t="shared" si="3"/>
        <v>49.281999999999996</v>
      </c>
      <c r="I45" s="15">
        <v>1</v>
      </c>
      <c r="J45" s="38">
        <f t="shared" si="4"/>
        <v>49.281999999999996</v>
      </c>
      <c r="K45" s="19">
        <v>49282</v>
      </c>
      <c r="L45" s="14">
        <f t="shared" si="0"/>
        <v>49.281999999999996</v>
      </c>
      <c r="M45" s="15">
        <f t="shared" si="5"/>
        <v>1</v>
      </c>
      <c r="N45" s="38">
        <f t="shared" si="6"/>
        <v>49.281999999999996</v>
      </c>
      <c r="O45" s="20" t="s">
        <v>207</v>
      </c>
      <c r="P45" s="15" t="s">
        <v>197</v>
      </c>
      <c r="Q45" s="70" t="s">
        <v>206</v>
      </c>
      <c r="R45" s="14">
        <f t="shared" si="1"/>
        <v>49.281999999999996</v>
      </c>
      <c r="S45" s="15">
        <f t="shared" si="9"/>
        <v>1</v>
      </c>
      <c r="T45" s="38">
        <f t="shared" si="8"/>
        <v>49.281999999999996</v>
      </c>
      <c r="U45" s="15"/>
      <c r="V45" s="16" t="s">
        <v>196</v>
      </c>
      <c r="W45" s="15"/>
      <c r="X45" s="15"/>
    </row>
    <row r="46" spans="1:24" s="2" customFormat="1" ht="63">
      <c r="A46" s="8">
        <v>38</v>
      </c>
      <c r="B46" s="13" t="s">
        <v>24</v>
      </c>
      <c r="C46" s="13" t="s">
        <v>209</v>
      </c>
      <c r="D46" s="20" t="s">
        <v>210</v>
      </c>
      <c r="E46" s="3" t="s">
        <v>25</v>
      </c>
      <c r="F46" s="3" t="s">
        <v>26</v>
      </c>
      <c r="G46" s="13" t="s">
        <v>22</v>
      </c>
      <c r="H46" s="39">
        <f t="shared" si="3"/>
        <v>0.18</v>
      </c>
      <c r="I46" s="15">
        <v>14</v>
      </c>
      <c r="J46" s="38">
        <f t="shared" si="4"/>
        <v>2.52</v>
      </c>
      <c r="K46" s="19">
        <v>2520</v>
      </c>
      <c r="L46" s="14">
        <f t="shared" si="0"/>
        <v>0.18</v>
      </c>
      <c r="M46" s="15">
        <f t="shared" si="5"/>
        <v>14</v>
      </c>
      <c r="N46" s="38">
        <f t="shared" si="6"/>
        <v>2.52</v>
      </c>
      <c r="O46" s="20" t="s">
        <v>210</v>
      </c>
      <c r="P46" s="15" t="s">
        <v>153</v>
      </c>
      <c r="Q46" s="70" t="s">
        <v>208</v>
      </c>
      <c r="R46" s="14">
        <f t="shared" si="1"/>
        <v>0.18</v>
      </c>
      <c r="S46" s="15">
        <f t="shared" si="9"/>
        <v>14</v>
      </c>
      <c r="T46" s="38">
        <f t="shared" si="8"/>
        <v>2.52</v>
      </c>
      <c r="U46" s="15"/>
      <c r="V46" s="16" t="s">
        <v>190</v>
      </c>
      <c r="W46" s="15"/>
      <c r="X46" s="15"/>
    </row>
    <row r="47" spans="1:24" s="2" customFormat="1" ht="63">
      <c r="A47" s="8">
        <v>39</v>
      </c>
      <c r="B47" s="13" t="s">
        <v>23</v>
      </c>
      <c r="C47" s="13" t="s">
        <v>211</v>
      </c>
      <c r="D47" s="20" t="s">
        <v>214</v>
      </c>
      <c r="E47" s="3" t="s">
        <v>25</v>
      </c>
      <c r="F47" s="13" t="s">
        <v>27</v>
      </c>
      <c r="G47" s="13" t="s">
        <v>23</v>
      </c>
      <c r="H47" s="39">
        <f t="shared" si="3"/>
        <v>59.166669999999996</v>
      </c>
      <c r="I47" s="15">
        <v>1</v>
      </c>
      <c r="J47" s="38">
        <f t="shared" si="4"/>
        <v>59.166669999999996</v>
      </c>
      <c r="K47" s="19">
        <v>59166.67</v>
      </c>
      <c r="L47" s="14">
        <f t="shared" si="0"/>
        <v>59.166669999999996</v>
      </c>
      <c r="M47" s="15">
        <f t="shared" si="5"/>
        <v>1</v>
      </c>
      <c r="N47" s="38">
        <f t="shared" si="6"/>
        <v>59.166669999999996</v>
      </c>
      <c r="O47" s="20" t="s">
        <v>214</v>
      </c>
      <c r="P47" s="15" t="s">
        <v>159</v>
      </c>
      <c r="Q47" s="70" t="s">
        <v>213</v>
      </c>
      <c r="R47" s="14">
        <f t="shared" si="1"/>
        <v>59.166669999999996</v>
      </c>
      <c r="S47" s="15">
        <f t="shared" si="9"/>
        <v>1</v>
      </c>
      <c r="T47" s="38">
        <f t="shared" si="8"/>
        <v>59.166669999999996</v>
      </c>
      <c r="U47" s="15"/>
      <c r="V47" s="16" t="s">
        <v>212</v>
      </c>
      <c r="W47" s="15"/>
      <c r="X47" s="15"/>
    </row>
    <row r="48" spans="1:24" s="2" customFormat="1" ht="63">
      <c r="A48" s="8">
        <v>40</v>
      </c>
      <c r="B48" s="13" t="s">
        <v>24</v>
      </c>
      <c r="C48" s="13" t="s">
        <v>215</v>
      </c>
      <c r="D48" s="20" t="s">
        <v>217</v>
      </c>
      <c r="E48" s="3" t="s">
        <v>25</v>
      </c>
      <c r="F48" s="3" t="s">
        <v>26</v>
      </c>
      <c r="G48" s="13" t="s">
        <v>22</v>
      </c>
      <c r="H48" s="39">
        <f t="shared" si="3"/>
        <v>0.30767123287671233</v>
      </c>
      <c r="I48" s="15">
        <v>438</v>
      </c>
      <c r="J48" s="38">
        <f t="shared" si="4"/>
        <v>134.76</v>
      </c>
      <c r="K48" s="19">
        <v>134760</v>
      </c>
      <c r="L48" s="14">
        <f t="shared" si="0"/>
        <v>0.30767123287671233</v>
      </c>
      <c r="M48" s="15">
        <f t="shared" si="5"/>
        <v>438</v>
      </c>
      <c r="N48" s="38">
        <f t="shared" si="6"/>
        <v>134.76</v>
      </c>
      <c r="O48" s="20" t="s">
        <v>217</v>
      </c>
      <c r="P48" s="15" t="s">
        <v>168</v>
      </c>
      <c r="Q48" s="66" t="s">
        <v>216</v>
      </c>
      <c r="R48" s="14">
        <f t="shared" si="1"/>
        <v>0.30767123287671233</v>
      </c>
      <c r="S48" s="15">
        <f t="shared" si="9"/>
        <v>438</v>
      </c>
      <c r="T48" s="38">
        <f t="shared" si="8"/>
        <v>134.76</v>
      </c>
      <c r="U48" s="15"/>
      <c r="V48" s="16" t="s">
        <v>223</v>
      </c>
      <c r="W48" s="15"/>
      <c r="X48" s="15"/>
    </row>
    <row r="49" spans="1:24" s="2" customFormat="1" ht="63">
      <c r="A49" s="8">
        <v>41</v>
      </c>
      <c r="B49" s="13" t="s">
        <v>24</v>
      </c>
      <c r="C49" s="13" t="s">
        <v>220</v>
      </c>
      <c r="D49" s="20" t="s">
        <v>218</v>
      </c>
      <c r="E49" s="3" t="s">
        <v>25</v>
      </c>
      <c r="F49" s="3" t="s">
        <v>26</v>
      </c>
      <c r="G49" s="13" t="s">
        <v>22</v>
      </c>
      <c r="H49" s="39">
        <f t="shared" si="3"/>
        <v>4.0833300000000001</v>
      </c>
      <c r="I49" s="15">
        <v>25</v>
      </c>
      <c r="J49" s="38">
        <f t="shared" si="4"/>
        <v>102.08325000000001</v>
      </c>
      <c r="K49" s="19">
        <v>102083.25</v>
      </c>
      <c r="L49" s="14">
        <f t="shared" si="0"/>
        <v>4.0833300000000001</v>
      </c>
      <c r="M49" s="15">
        <f t="shared" si="5"/>
        <v>25</v>
      </c>
      <c r="N49" s="38">
        <f t="shared" si="6"/>
        <v>102.08325000000001</v>
      </c>
      <c r="O49" s="20" t="s">
        <v>218</v>
      </c>
      <c r="P49" s="15" t="s">
        <v>168</v>
      </c>
      <c r="Q49" s="66" t="s">
        <v>216</v>
      </c>
      <c r="R49" s="14">
        <f t="shared" si="1"/>
        <v>4.0833300000000001</v>
      </c>
      <c r="S49" s="15">
        <f t="shared" si="9"/>
        <v>25</v>
      </c>
      <c r="T49" s="38">
        <f t="shared" si="8"/>
        <v>102.08325000000001</v>
      </c>
      <c r="U49" s="15"/>
      <c r="V49" s="16" t="s">
        <v>224</v>
      </c>
      <c r="W49" s="15"/>
      <c r="X49" s="15"/>
    </row>
    <row r="50" spans="1:24" s="2" customFormat="1" ht="63">
      <c r="A50" s="8">
        <v>42</v>
      </c>
      <c r="B50" s="13" t="s">
        <v>24</v>
      </c>
      <c r="C50" s="13" t="s">
        <v>221</v>
      </c>
      <c r="D50" s="20" t="s">
        <v>219</v>
      </c>
      <c r="E50" s="3" t="s">
        <v>25</v>
      </c>
      <c r="F50" s="3" t="s">
        <v>26</v>
      </c>
      <c r="G50" s="13" t="s">
        <v>222</v>
      </c>
      <c r="H50" s="39">
        <f t="shared" si="3"/>
        <v>0.31195374999999997</v>
      </c>
      <c r="I50" s="15">
        <v>80</v>
      </c>
      <c r="J50" s="38">
        <f t="shared" si="4"/>
        <v>24.956299999999999</v>
      </c>
      <c r="K50" s="19">
        <v>24956.3</v>
      </c>
      <c r="L50" s="14">
        <f t="shared" si="0"/>
        <v>0.31195374999999997</v>
      </c>
      <c r="M50" s="15">
        <f t="shared" si="5"/>
        <v>80</v>
      </c>
      <c r="N50" s="38">
        <f t="shared" si="6"/>
        <v>24.956299999999999</v>
      </c>
      <c r="O50" s="20" t="s">
        <v>219</v>
      </c>
      <c r="P50" s="15" t="s">
        <v>168</v>
      </c>
      <c r="Q50" s="66" t="s">
        <v>216</v>
      </c>
      <c r="R50" s="14">
        <f t="shared" si="1"/>
        <v>0.31195374999999997</v>
      </c>
      <c r="S50" s="15">
        <f t="shared" si="9"/>
        <v>80</v>
      </c>
      <c r="T50" s="38">
        <f t="shared" si="8"/>
        <v>24.956299999999999</v>
      </c>
      <c r="U50" s="15"/>
      <c r="V50" s="16" t="s">
        <v>223</v>
      </c>
      <c r="W50" s="15"/>
      <c r="X50" s="15"/>
    </row>
    <row r="51" spans="1:24" s="2" customFormat="1" ht="63">
      <c r="A51" s="8">
        <v>43</v>
      </c>
      <c r="B51" s="13" t="s">
        <v>24</v>
      </c>
      <c r="C51" s="13" t="s">
        <v>225</v>
      </c>
      <c r="D51" s="20" t="s">
        <v>227</v>
      </c>
      <c r="E51" s="3" t="s">
        <v>25</v>
      </c>
      <c r="F51" s="3" t="s">
        <v>26</v>
      </c>
      <c r="G51" s="13" t="s">
        <v>22</v>
      </c>
      <c r="H51" s="39">
        <f t="shared" si="3"/>
        <v>0.78625</v>
      </c>
      <c r="I51" s="15">
        <v>120</v>
      </c>
      <c r="J51" s="38">
        <f t="shared" si="4"/>
        <v>94.35</v>
      </c>
      <c r="K51" s="19">
        <v>94350</v>
      </c>
      <c r="L51" s="14">
        <f t="shared" si="0"/>
        <v>0.78625</v>
      </c>
      <c r="M51" s="15">
        <f t="shared" si="5"/>
        <v>120</v>
      </c>
      <c r="N51" s="38">
        <f t="shared" si="6"/>
        <v>94.35</v>
      </c>
      <c r="O51" s="20" t="s">
        <v>227</v>
      </c>
      <c r="P51" s="15" t="s">
        <v>182</v>
      </c>
      <c r="Q51" s="70" t="s">
        <v>226</v>
      </c>
      <c r="R51" s="14">
        <f t="shared" si="1"/>
        <v>0.78625</v>
      </c>
      <c r="S51" s="15">
        <f t="shared" si="9"/>
        <v>120</v>
      </c>
      <c r="T51" s="38">
        <f t="shared" si="8"/>
        <v>94.35</v>
      </c>
      <c r="U51" s="15"/>
      <c r="V51" s="16" t="s">
        <v>212</v>
      </c>
      <c r="W51" s="15"/>
      <c r="X51" s="15"/>
    </row>
    <row r="52" spans="1:24" s="2" customFormat="1" ht="63">
      <c r="A52" s="8">
        <v>44</v>
      </c>
      <c r="B52" s="13" t="s">
        <v>24</v>
      </c>
      <c r="C52" s="13" t="s">
        <v>228</v>
      </c>
      <c r="D52" s="20" t="s">
        <v>231</v>
      </c>
      <c r="E52" s="3" t="s">
        <v>25</v>
      </c>
      <c r="F52" s="3" t="s">
        <v>26</v>
      </c>
      <c r="G52" s="13" t="s">
        <v>22</v>
      </c>
      <c r="H52" s="39">
        <f t="shared" si="3"/>
        <v>3.8353516666666665</v>
      </c>
      <c r="I52" s="15">
        <v>6</v>
      </c>
      <c r="J52" s="38">
        <f t="shared" si="4"/>
        <v>23.01211</v>
      </c>
      <c r="K52" s="19">
        <v>23012.11</v>
      </c>
      <c r="L52" s="14">
        <f t="shared" si="0"/>
        <v>3.8353516666666665</v>
      </c>
      <c r="M52" s="15">
        <f t="shared" si="5"/>
        <v>6</v>
      </c>
      <c r="N52" s="38">
        <f t="shared" si="6"/>
        <v>23.01211</v>
      </c>
      <c r="O52" s="20" t="s">
        <v>231</v>
      </c>
      <c r="P52" s="15" t="s">
        <v>230</v>
      </c>
      <c r="Q52" s="70" t="s">
        <v>229</v>
      </c>
      <c r="R52" s="14">
        <f t="shared" si="1"/>
        <v>3.8353516666666665</v>
      </c>
      <c r="S52" s="15">
        <f t="shared" si="9"/>
        <v>6</v>
      </c>
      <c r="T52" s="38">
        <f t="shared" si="8"/>
        <v>23.01211</v>
      </c>
      <c r="U52" s="15"/>
      <c r="V52" s="16" t="s">
        <v>212</v>
      </c>
      <c r="W52" s="15"/>
      <c r="X52" s="15"/>
    </row>
    <row r="53" spans="1:24" s="2" customFormat="1" ht="63">
      <c r="A53" s="8">
        <v>45</v>
      </c>
      <c r="B53" s="13" t="s">
        <v>24</v>
      </c>
      <c r="C53" s="13" t="s">
        <v>232</v>
      </c>
      <c r="D53" s="20" t="s">
        <v>291</v>
      </c>
      <c r="E53" s="3" t="s">
        <v>25</v>
      </c>
      <c r="F53" s="3" t="s">
        <v>26</v>
      </c>
      <c r="G53" s="13" t="s">
        <v>22</v>
      </c>
      <c r="H53" s="39">
        <f t="shared" si="3"/>
        <v>4.7065806451612902E-2</v>
      </c>
      <c r="I53" s="15">
        <v>310</v>
      </c>
      <c r="J53" s="38">
        <f t="shared" si="4"/>
        <v>14.590399999999999</v>
      </c>
      <c r="K53" s="19">
        <v>14590.4</v>
      </c>
      <c r="L53" s="14">
        <f t="shared" si="0"/>
        <v>4.7065806451612902E-2</v>
      </c>
      <c r="M53" s="15">
        <f t="shared" si="5"/>
        <v>310</v>
      </c>
      <c r="N53" s="38">
        <f t="shared" si="6"/>
        <v>14.590399999999999</v>
      </c>
      <c r="O53" s="20" t="s">
        <v>291</v>
      </c>
      <c r="P53" s="15" t="s">
        <v>289</v>
      </c>
      <c r="Q53" s="70" t="s">
        <v>290</v>
      </c>
      <c r="R53" s="14">
        <f t="shared" si="1"/>
        <v>4.7065806451612902E-2</v>
      </c>
      <c r="S53" s="15">
        <f t="shared" si="9"/>
        <v>310</v>
      </c>
      <c r="T53" s="38">
        <f t="shared" si="8"/>
        <v>14.590399999999999</v>
      </c>
      <c r="U53" s="15"/>
      <c r="V53" s="16" t="s">
        <v>224</v>
      </c>
      <c r="W53" s="15"/>
      <c r="X53" s="15"/>
    </row>
    <row r="54" spans="1:24" s="2" customFormat="1" ht="63">
      <c r="A54" s="8">
        <v>46</v>
      </c>
      <c r="B54" s="13" t="s">
        <v>24</v>
      </c>
      <c r="C54" s="13" t="s">
        <v>233</v>
      </c>
      <c r="D54" s="20" t="s">
        <v>235</v>
      </c>
      <c r="E54" s="3" t="s">
        <v>25</v>
      </c>
      <c r="F54" s="3" t="s">
        <v>26</v>
      </c>
      <c r="G54" s="13" t="s">
        <v>22</v>
      </c>
      <c r="H54" s="39">
        <f t="shared" si="3"/>
        <v>3.4808333333333337E-2</v>
      </c>
      <c r="I54" s="15">
        <v>12</v>
      </c>
      <c r="J54" s="38">
        <f t="shared" si="4"/>
        <v>0.41770000000000002</v>
      </c>
      <c r="K54" s="19">
        <v>417.7</v>
      </c>
      <c r="L54" s="14">
        <f t="shared" si="0"/>
        <v>3.4808333333333337E-2</v>
      </c>
      <c r="M54" s="15">
        <f t="shared" si="5"/>
        <v>12</v>
      </c>
      <c r="N54" s="38">
        <f t="shared" si="6"/>
        <v>0.41770000000000002</v>
      </c>
      <c r="O54" s="20" t="s">
        <v>235</v>
      </c>
      <c r="P54" s="15" t="s">
        <v>238</v>
      </c>
      <c r="Q54" s="70" t="s">
        <v>234</v>
      </c>
      <c r="R54" s="14">
        <f t="shared" si="1"/>
        <v>3.4808333333333337E-2</v>
      </c>
      <c r="S54" s="15">
        <f t="shared" si="9"/>
        <v>12</v>
      </c>
      <c r="T54" s="38">
        <f t="shared" si="8"/>
        <v>0.41770000000000002</v>
      </c>
      <c r="U54" s="15"/>
      <c r="V54" s="16" t="s">
        <v>196</v>
      </c>
      <c r="W54" s="15"/>
      <c r="X54" s="15"/>
    </row>
    <row r="55" spans="1:24" s="2" customFormat="1" ht="63">
      <c r="A55" s="8">
        <v>47</v>
      </c>
      <c r="B55" s="13" t="s">
        <v>24</v>
      </c>
      <c r="C55" s="13" t="s">
        <v>236</v>
      </c>
      <c r="D55" s="20" t="s">
        <v>240</v>
      </c>
      <c r="E55" s="3" t="s">
        <v>25</v>
      </c>
      <c r="F55" s="3" t="s">
        <v>26</v>
      </c>
      <c r="G55" s="13" t="s">
        <v>22</v>
      </c>
      <c r="H55" s="39">
        <f t="shared" si="3"/>
        <v>1.2948500000000001</v>
      </c>
      <c r="I55" s="15">
        <v>3</v>
      </c>
      <c r="J55" s="38">
        <f t="shared" si="4"/>
        <v>3.8845500000000004</v>
      </c>
      <c r="K55" s="19">
        <v>3884.55</v>
      </c>
      <c r="L55" s="14">
        <f t="shared" si="0"/>
        <v>1.2948500000000001</v>
      </c>
      <c r="M55" s="15">
        <f t="shared" si="5"/>
        <v>3</v>
      </c>
      <c r="N55" s="38">
        <f t="shared" si="6"/>
        <v>3.8845500000000004</v>
      </c>
      <c r="O55" s="20" t="s">
        <v>240</v>
      </c>
      <c r="P55" s="15" t="s">
        <v>239</v>
      </c>
      <c r="Q55" s="70" t="s">
        <v>237</v>
      </c>
      <c r="R55" s="14">
        <f t="shared" si="1"/>
        <v>1.2948500000000001</v>
      </c>
      <c r="S55" s="15">
        <f t="shared" si="9"/>
        <v>3</v>
      </c>
      <c r="T55" s="38">
        <f t="shared" si="8"/>
        <v>3.8845500000000004</v>
      </c>
      <c r="U55" s="15"/>
      <c r="V55" s="16" t="s">
        <v>196</v>
      </c>
      <c r="W55" s="15"/>
      <c r="X55" s="15"/>
    </row>
    <row r="56" spans="1:24" s="2" customFormat="1" ht="63">
      <c r="A56" s="8">
        <v>48</v>
      </c>
      <c r="B56" s="13" t="s">
        <v>24</v>
      </c>
      <c r="C56" s="13" t="s">
        <v>241</v>
      </c>
      <c r="D56" s="20" t="s">
        <v>243</v>
      </c>
      <c r="E56" s="3" t="s">
        <v>25</v>
      </c>
      <c r="F56" s="3" t="s">
        <v>26</v>
      </c>
      <c r="G56" s="15" t="s">
        <v>244</v>
      </c>
      <c r="H56" s="39">
        <f t="shared" si="3"/>
        <v>7.4020642201834866E-2</v>
      </c>
      <c r="I56" s="15">
        <v>109</v>
      </c>
      <c r="J56" s="38">
        <f t="shared" si="4"/>
        <v>8.0682500000000008</v>
      </c>
      <c r="K56" s="19">
        <v>8068.25</v>
      </c>
      <c r="L56" s="14">
        <f t="shared" si="0"/>
        <v>7.4020642201834866E-2</v>
      </c>
      <c r="M56" s="15">
        <f t="shared" si="5"/>
        <v>109</v>
      </c>
      <c r="N56" s="38">
        <f t="shared" si="6"/>
        <v>8.0682500000000008</v>
      </c>
      <c r="O56" s="20" t="s">
        <v>243</v>
      </c>
      <c r="P56" s="15" t="s">
        <v>239</v>
      </c>
      <c r="Q56" s="70" t="s">
        <v>242</v>
      </c>
      <c r="R56" s="14">
        <f t="shared" si="1"/>
        <v>7.4020642201834866E-2</v>
      </c>
      <c r="S56" s="15">
        <f t="shared" si="9"/>
        <v>109</v>
      </c>
      <c r="T56" s="38">
        <f t="shared" si="8"/>
        <v>8.0682500000000008</v>
      </c>
      <c r="U56" s="15"/>
      <c r="V56" s="16" t="s">
        <v>196</v>
      </c>
      <c r="W56" s="15"/>
      <c r="X56" s="15"/>
    </row>
    <row r="57" spans="1:24" s="2" customFormat="1" ht="63">
      <c r="A57" s="8">
        <v>49</v>
      </c>
      <c r="B57" s="13" t="s">
        <v>24</v>
      </c>
      <c r="C57" s="13" t="s">
        <v>245</v>
      </c>
      <c r="D57" s="20" t="s">
        <v>247</v>
      </c>
      <c r="E57" s="3" t="s">
        <v>25</v>
      </c>
      <c r="F57" s="3" t="s">
        <v>26</v>
      </c>
      <c r="G57" s="13" t="s">
        <v>22</v>
      </c>
      <c r="H57" s="39">
        <f t="shared" si="3"/>
        <v>0.36157567567567567</v>
      </c>
      <c r="I57" s="15">
        <v>37</v>
      </c>
      <c r="J57" s="38">
        <f t="shared" si="4"/>
        <v>13.378299999999999</v>
      </c>
      <c r="K57" s="19">
        <v>13378.3</v>
      </c>
      <c r="L57" s="14">
        <f t="shared" si="0"/>
        <v>0.36157567567567567</v>
      </c>
      <c r="M57" s="15">
        <f t="shared" si="5"/>
        <v>37</v>
      </c>
      <c r="N57" s="38">
        <f t="shared" si="6"/>
        <v>13.378299999999999</v>
      </c>
      <c r="O57" s="20" t="s">
        <v>247</v>
      </c>
      <c r="P57" s="15" t="s">
        <v>239</v>
      </c>
      <c r="Q57" s="70" t="s">
        <v>246</v>
      </c>
      <c r="R57" s="14">
        <f t="shared" si="1"/>
        <v>0.36157567567567567</v>
      </c>
      <c r="S57" s="15">
        <f t="shared" si="9"/>
        <v>37</v>
      </c>
      <c r="T57" s="38">
        <f t="shared" si="8"/>
        <v>13.378299999999999</v>
      </c>
      <c r="U57" s="15"/>
      <c r="V57" s="16" t="s">
        <v>196</v>
      </c>
      <c r="W57" s="15"/>
      <c r="X57" s="15"/>
    </row>
    <row r="58" spans="1:24" s="2" customFormat="1" ht="63">
      <c r="A58" s="8">
        <v>50</v>
      </c>
      <c r="B58" s="13" t="s">
        <v>24</v>
      </c>
      <c r="C58" s="13" t="s">
        <v>248</v>
      </c>
      <c r="D58" s="20" t="s">
        <v>250</v>
      </c>
      <c r="E58" s="3" t="s">
        <v>25</v>
      </c>
      <c r="F58" s="3" t="s">
        <v>26</v>
      </c>
      <c r="G58" s="13" t="s">
        <v>22</v>
      </c>
      <c r="H58" s="39">
        <f t="shared" si="3"/>
        <v>0.34033863636363637</v>
      </c>
      <c r="I58" s="15">
        <v>22</v>
      </c>
      <c r="J58" s="38">
        <f t="shared" si="4"/>
        <v>7.4874499999999999</v>
      </c>
      <c r="K58" s="19">
        <v>7487.45</v>
      </c>
      <c r="L58" s="14">
        <f t="shared" si="0"/>
        <v>0.34033863636363637</v>
      </c>
      <c r="M58" s="15">
        <f t="shared" si="5"/>
        <v>22</v>
      </c>
      <c r="N58" s="38">
        <f t="shared" si="6"/>
        <v>7.4874499999999999</v>
      </c>
      <c r="O58" s="20" t="s">
        <v>250</v>
      </c>
      <c r="P58" s="15" t="s">
        <v>239</v>
      </c>
      <c r="Q58" s="70" t="s">
        <v>249</v>
      </c>
      <c r="R58" s="14">
        <f t="shared" si="1"/>
        <v>0.34033863636363637</v>
      </c>
      <c r="S58" s="15">
        <f t="shared" si="9"/>
        <v>22</v>
      </c>
      <c r="T58" s="38">
        <f t="shared" si="8"/>
        <v>7.4874499999999999</v>
      </c>
      <c r="U58" s="15"/>
      <c r="V58" s="16" t="s">
        <v>196</v>
      </c>
      <c r="W58" s="15"/>
      <c r="X58" s="15"/>
    </row>
    <row r="59" spans="1:24" s="2" customFormat="1" ht="63">
      <c r="A59" s="8">
        <v>51</v>
      </c>
      <c r="B59" s="13" t="s">
        <v>24</v>
      </c>
      <c r="C59" s="13" t="s">
        <v>251</v>
      </c>
      <c r="D59" s="20" t="s">
        <v>253</v>
      </c>
      <c r="E59" s="3" t="s">
        <v>25</v>
      </c>
      <c r="F59" s="3" t="s">
        <v>26</v>
      </c>
      <c r="G59" s="13" t="s">
        <v>22</v>
      </c>
      <c r="H59" s="39">
        <f t="shared" si="3"/>
        <v>5.0999999999999995E-3</v>
      </c>
      <c r="I59" s="15">
        <v>15</v>
      </c>
      <c r="J59" s="38">
        <f t="shared" si="4"/>
        <v>7.6499999999999999E-2</v>
      </c>
      <c r="K59" s="19">
        <v>76.5</v>
      </c>
      <c r="L59" s="14">
        <f t="shared" si="0"/>
        <v>5.0999999999999995E-3</v>
      </c>
      <c r="M59" s="15">
        <f t="shared" si="5"/>
        <v>15</v>
      </c>
      <c r="N59" s="38">
        <f t="shared" si="6"/>
        <v>7.6499999999999999E-2</v>
      </c>
      <c r="O59" s="20" t="s">
        <v>253</v>
      </c>
      <c r="P59" s="15" t="s">
        <v>239</v>
      </c>
      <c r="Q59" s="70" t="s">
        <v>252</v>
      </c>
      <c r="R59" s="14">
        <f t="shared" si="1"/>
        <v>5.0999999999999995E-3</v>
      </c>
      <c r="S59" s="15">
        <f t="shared" si="9"/>
        <v>15</v>
      </c>
      <c r="T59" s="38">
        <f t="shared" si="8"/>
        <v>7.6499999999999999E-2</v>
      </c>
      <c r="U59" s="15"/>
      <c r="V59" s="16" t="s">
        <v>196</v>
      </c>
      <c r="W59" s="15"/>
      <c r="X59" s="15"/>
    </row>
    <row r="60" spans="1:24" s="2" customFormat="1" ht="63">
      <c r="A60" s="8">
        <v>52</v>
      </c>
      <c r="B60" s="13" t="s">
        <v>24</v>
      </c>
      <c r="C60" s="13" t="s">
        <v>254</v>
      </c>
      <c r="D60" s="20" t="s">
        <v>256</v>
      </c>
      <c r="E60" s="3" t="s">
        <v>25</v>
      </c>
      <c r="F60" s="3" t="s">
        <v>26</v>
      </c>
      <c r="G60" s="13" t="s">
        <v>22</v>
      </c>
      <c r="H60" s="39">
        <f t="shared" si="3"/>
        <v>3.3876500000000003</v>
      </c>
      <c r="I60" s="15">
        <v>2</v>
      </c>
      <c r="J60" s="38">
        <f t="shared" si="4"/>
        <v>6.7753000000000005</v>
      </c>
      <c r="K60" s="19">
        <v>6775.3</v>
      </c>
      <c r="L60" s="14">
        <f t="shared" si="0"/>
        <v>3.3876500000000003</v>
      </c>
      <c r="M60" s="15">
        <f t="shared" si="5"/>
        <v>2</v>
      </c>
      <c r="N60" s="38">
        <f t="shared" si="6"/>
        <v>6.7753000000000005</v>
      </c>
      <c r="O60" s="20" t="s">
        <v>256</v>
      </c>
      <c r="P60" s="15" t="s">
        <v>239</v>
      </c>
      <c r="Q60" s="70" t="s">
        <v>255</v>
      </c>
      <c r="R60" s="14">
        <f t="shared" si="1"/>
        <v>3.3876500000000003</v>
      </c>
      <c r="S60" s="15">
        <f t="shared" si="9"/>
        <v>2</v>
      </c>
      <c r="T60" s="38">
        <f t="shared" si="8"/>
        <v>6.7753000000000005</v>
      </c>
      <c r="U60" s="15"/>
      <c r="V60" s="16" t="s">
        <v>196</v>
      </c>
      <c r="W60" s="15"/>
      <c r="X60" s="15"/>
    </row>
    <row r="61" spans="1:24" s="2" customFormat="1" ht="63">
      <c r="A61" s="8">
        <v>53</v>
      </c>
      <c r="B61" s="13" t="s">
        <v>24</v>
      </c>
      <c r="C61" s="13" t="s">
        <v>257</v>
      </c>
      <c r="D61" s="20" t="s">
        <v>259</v>
      </c>
      <c r="E61" s="3" t="s">
        <v>25</v>
      </c>
      <c r="F61" s="3" t="s">
        <v>26</v>
      </c>
      <c r="G61" s="13" t="s">
        <v>22</v>
      </c>
      <c r="H61" s="39">
        <f t="shared" si="3"/>
        <v>3.5248699999999999</v>
      </c>
      <c r="I61" s="15">
        <v>5</v>
      </c>
      <c r="J61" s="38">
        <f t="shared" si="4"/>
        <v>17.62435</v>
      </c>
      <c r="K61" s="19">
        <v>17624.349999999999</v>
      </c>
      <c r="L61" s="14">
        <f t="shared" si="0"/>
        <v>3.5248699999999999</v>
      </c>
      <c r="M61" s="15">
        <f t="shared" si="5"/>
        <v>5</v>
      </c>
      <c r="N61" s="38">
        <f t="shared" si="6"/>
        <v>17.62435</v>
      </c>
      <c r="O61" s="20" t="s">
        <v>259</v>
      </c>
      <c r="P61" s="15" t="s">
        <v>239</v>
      </c>
      <c r="Q61" s="70" t="s">
        <v>258</v>
      </c>
      <c r="R61" s="14">
        <f t="shared" si="1"/>
        <v>3.5248699999999999</v>
      </c>
      <c r="S61" s="15">
        <f t="shared" si="9"/>
        <v>5</v>
      </c>
      <c r="T61" s="38">
        <f t="shared" si="8"/>
        <v>17.62435</v>
      </c>
      <c r="U61" s="15"/>
      <c r="V61" s="16" t="s">
        <v>196</v>
      </c>
      <c r="W61" s="15"/>
      <c r="X61" s="15"/>
    </row>
    <row r="62" spans="1:24" s="2" customFormat="1" ht="63">
      <c r="A62" s="8">
        <v>54</v>
      </c>
      <c r="B62" s="13" t="s">
        <v>24</v>
      </c>
      <c r="C62" s="13" t="s">
        <v>260</v>
      </c>
      <c r="D62" s="20" t="s">
        <v>262</v>
      </c>
      <c r="E62" s="3" t="s">
        <v>25</v>
      </c>
      <c r="F62" s="3" t="s">
        <v>26</v>
      </c>
      <c r="G62" s="13" t="s">
        <v>22</v>
      </c>
      <c r="H62" s="39">
        <f t="shared" si="3"/>
        <v>0.15292</v>
      </c>
      <c r="I62" s="15">
        <v>5</v>
      </c>
      <c r="J62" s="38">
        <f t="shared" si="4"/>
        <v>0.76460000000000006</v>
      </c>
      <c r="K62" s="19">
        <v>764.6</v>
      </c>
      <c r="L62" s="14">
        <f t="shared" si="0"/>
        <v>0.15292</v>
      </c>
      <c r="M62" s="15">
        <f t="shared" si="5"/>
        <v>5</v>
      </c>
      <c r="N62" s="38">
        <f t="shared" si="6"/>
        <v>0.76460000000000006</v>
      </c>
      <c r="O62" s="20" t="s">
        <v>262</v>
      </c>
      <c r="P62" s="15" t="s">
        <v>239</v>
      </c>
      <c r="Q62" s="70" t="s">
        <v>261</v>
      </c>
      <c r="R62" s="14">
        <f t="shared" si="1"/>
        <v>0.15292</v>
      </c>
      <c r="S62" s="15">
        <f t="shared" si="9"/>
        <v>5</v>
      </c>
      <c r="T62" s="38">
        <f t="shared" si="8"/>
        <v>0.76460000000000006</v>
      </c>
      <c r="U62" s="15"/>
      <c r="V62" s="16" t="s">
        <v>196</v>
      </c>
      <c r="W62" s="15"/>
      <c r="X62" s="15"/>
    </row>
    <row r="63" spans="1:24" s="2" customFormat="1" ht="63">
      <c r="A63" s="8">
        <v>55</v>
      </c>
      <c r="B63" s="13" t="s">
        <v>24</v>
      </c>
      <c r="C63" s="13" t="s">
        <v>263</v>
      </c>
      <c r="D63" s="20" t="s">
        <v>265</v>
      </c>
      <c r="E63" s="3" t="s">
        <v>25</v>
      </c>
      <c r="F63" s="3" t="s">
        <v>26</v>
      </c>
      <c r="G63" s="13" t="s">
        <v>22</v>
      </c>
      <c r="H63" s="39">
        <f t="shared" si="3"/>
        <v>0.78600000000000003</v>
      </c>
      <c r="I63" s="15">
        <v>4</v>
      </c>
      <c r="J63" s="38">
        <f t="shared" si="4"/>
        <v>3.1440000000000001</v>
      </c>
      <c r="K63" s="19">
        <v>3144</v>
      </c>
      <c r="L63" s="14">
        <f t="shared" si="0"/>
        <v>0.78600000000000003</v>
      </c>
      <c r="M63" s="15">
        <f t="shared" si="5"/>
        <v>4</v>
      </c>
      <c r="N63" s="38">
        <f t="shared" si="6"/>
        <v>3.1440000000000001</v>
      </c>
      <c r="O63" s="20" t="s">
        <v>265</v>
      </c>
      <c r="P63" s="15" t="s">
        <v>239</v>
      </c>
      <c r="Q63" s="70" t="s">
        <v>264</v>
      </c>
      <c r="R63" s="14">
        <f t="shared" si="1"/>
        <v>0.78600000000000003</v>
      </c>
      <c r="S63" s="15">
        <f t="shared" si="9"/>
        <v>4</v>
      </c>
      <c r="T63" s="38">
        <f t="shared" si="8"/>
        <v>3.1440000000000001</v>
      </c>
      <c r="U63" s="15"/>
      <c r="V63" s="16" t="s">
        <v>196</v>
      </c>
      <c r="W63" s="15"/>
      <c r="X63" s="15"/>
    </row>
    <row r="64" spans="1:24" s="2" customFormat="1" ht="63">
      <c r="A64" s="8">
        <v>56</v>
      </c>
      <c r="B64" s="13" t="s">
        <v>23</v>
      </c>
      <c r="C64" s="13" t="s">
        <v>266</v>
      </c>
      <c r="D64" s="20" t="s">
        <v>268</v>
      </c>
      <c r="E64" s="3" t="s">
        <v>25</v>
      </c>
      <c r="F64" s="13" t="s">
        <v>27</v>
      </c>
      <c r="G64" s="13" t="s">
        <v>23</v>
      </c>
      <c r="H64" s="39">
        <f t="shared" si="3"/>
        <v>13</v>
      </c>
      <c r="I64" s="48" t="s">
        <v>270</v>
      </c>
      <c r="J64" s="38">
        <f t="shared" si="4"/>
        <v>13</v>
      </c>
      <c r="K64" s="19">
        <v>13000</v>
      </c>
      <c r="L64" s="14">
        <f t="shared" si="0"/>
        <v>13</v>
      </c>
      <c r="M64" s="15" t="str">
        <f t="shared" si="5"/>
        <v>1</v>
      </c>
      <c r="N64" s="38">
        <f t="shared" si="6"/>
        <v>13</v>
      </c>
      <c r="O64" s="20" t="s">
        <v>268</v>
      </c>
      <c r="P64" s="15" t="s">
        <v>269</v>
      </c>
      <c r="Q64" s="70" t="s">
        <v>267</v>
      </c>
      <c r="R64" s="14">
        <f t="shared" si="1"/>
        <v>13</v>
      </c>
      <c r="S64" s="15" t="str">
        <f t="shared" si="9"/>
        <v>1</v>
      </c>
      <c r="T64" s="38">
        <f t="shared" si="8"/>
        <v>13</v>
      </c>
      <c r="U64" s="15"/>
      <c r="V64" s="16" t="s">
        <v>271</v>
      </c>
      <c r="W64" s="15"/>
      <c r="X64" s="15"/>
    </row>
    <row r="65" spans="1:24" s="2" customFormat="1" ht="63">
      <c r="A65" s="8">
        <v>57</v>
      </c>
      <c r="B65" s="13" t="s">
        <v>24</v>
      </c>
      <c r="C65" s="13" t="s">
        <v>272</v>
      </c>
      <c r="D65" s="20" t="s">
        <v>274</v>
      </c>
      <c r="E65" s="3" t="s">
        <v>25</v>
      </c>
      <c r="F65" s="3" t="s">
        <v>26</v>
      </c>
      <c r="G65" s="13" t="s">
        <v>74</v>
      </c>
      <c r="H65" s="39">
        <f t="shared" si="3"/>
        <v>0.15</v>
      </c>
      <c r="I65" s="15">
        <v>20</v>
      </c>
      <c r="J65" s="38">
        <f t="shared" si="4"/>
        <v>3</v>
      </c>
      <c r="K65" s="19">
        <v>3000</v>
      </c>
      <c r="L65" s="14">
        <f t="shared" si="0"/>
        <v>0.15</v>
      </c>
      <c r="M65" s="15">
        <f t="shared" si="5"/>
        <v>20</v>
      </c>
      <c r="N65" s="38">
        <f t="shared" si="6"/>
        <v>3</v>
      </c>
      <c r="O65" s="20" t="s">
        <v>274</v>
      </c>
      <c r="P65" s="15" t="s">
        <v>269</v>
      </c>
      <c r="Q65" s="70" t="s">
        <v>273</v>
      </c>
      <c r="R65" s="14">
        <f t="shared" si="1"/>
        <v>0.15</v>
      </c>
      <c r="S65" s="15">
        <f t="shared" si="9"/>
        <v>20</v>
      </c>
      <c r="T65" s="38">
        <f t="shared" si="8"/>
        <v>3</v>
      </c>
      <c r="U65" s="15"/>
      <c r="V65" s="16" t="s">
        <v>275</v>
      </c>
      <c r="W65" s="15"/>
      <c r="X65" s="15"/>
    </row>
    <row r="66" spans="1:24" s="2" customFormat="1" ht="63">
      <c r="A66" s="8">
        <v>58</v>
      </c>
      <c r="B66" s="13" t="s">
        <v>24</v>
      </c>
      <c r="C66" s="13" t="s">
        <v>276</v>
      </c>
      <c r="D66" s="20" t="s">
        <v>278</v>
      </c>
      <c r="E66" s="3" t="s">
        <v>25</v>
      </c>
      <c r="F66" s="3" t="s">
        <v>26</v>
      </c>
      <c r="G66" s="13" t="s">
        <v>22</v>
      </c>
      <c r="H66" s="39">
        <f t="shared" si="3"/>
        <v>0.66666999999999998</v>
      </c>
      <c r="I66" s="15">
        <v>1</v>
      </c>
      <c r="J66" s="38">
        <f t="shared" si="4"/>
        <v>0.66666999999999998</v>
      </c>
      <c r="K66" s="19">
        <v>666.67</v>
      </c>
      <c r="L66" s="14">
        <f t="shared" si="0"/>
        <v>0.66666999999999998</v>
      </c>
      <c r="M66" s="15">
        <f t="shared" si="5"/>
        <v>1</v>
      </c>
      <c r="N66" s="38">
        <f t="shared" si="6"/>
        <v>0.66666999999999998</v>
      </c>
      <c r="O66" s="20" t="s">
        <v>278</v>
      </c>
      <c r="P66" s="15" t="s">
        <v>280</v>
      </c>
      <c r="Q66" s="70" t="s">
        <v>279</v>
      </c>
      <c r="R66" s="14">
        <f t="shared" si="1"/>
        <v>0.66666999999999998</v>
      </c>
      <c r="S66" s="15">
        <f t="shared" si="9"/>
        <v>1</v>
      </c>
      <c r="T66" s="38">
        <f t="shared" si="8"/>
        <v>0.66666999999999998</v>
      </c>
      <c r="U66" s="15"/>
      <c r="V66" s="16" t="s">
        <v>277</v>
      </c>
      <c r="W66" s="15"/>
      <c r="X66" s="15"/>
    </row>
    <row r="67" spans="1:24" s="2" customFormat="1" ht="63">
      <c r="A67" s="8">
        <v>59</v>
      </c>
      <c r="B67" s="13" t="s">
        <v>23</v>
      </c>
      <c r="C67" s="13" t="s">
        <v>281</v>
      </c>
      <c r="D67" s="20" t="s">
        <v>284</v>
      </c>
      <c r="E67" s="3" t="s">
        <v>25</v>
      </c>
      <c r="F67" s="13" t="s">
        <v>27</v>
      </c>
      <c r="G67" s="13" t="s">
        <v>23</v>
      </c>
      <c r="H67" s="39">
        <f t="shared" si="3"/>
        <v>25</v>
      </c>
      <c r="I67" s="15">
        <v>1</v>
      </c>
      <c r="J67" s="38">
        <f t="shared" si="4"/>
        <v>25</v>
      </c>
      <c r="K67" s="19">
        <v>25000</v>
      </c>
      <c r="L67" s="14">
        <f t="shared" si="0"/>
        <v>25</v>
      </c>
      <c r="M67" s="15">
        <f t="shared" si="5"/>
        <v>1</v>
      </c>
      <c r="N67" s="38">
        <f t="shared" si="6"/>
        <v>25</v>
      </c>
      <c r="O67" s="20" t="s">
        <v>284</v>
      </c>
      <c r="P67" s="15" t="s">
        <v>283</v>
      </c>
      <c r="Q67" s="70" t="s">
        <v>282</v>
      </c>
      <c r="R67" s="14">
        <f t="shared" si="1"/>
        <v>25</v>
      </c>
      <c r="S67" s="15">
        <f t="shared" si="9"/>
        <v>1</v>
      </c>
      <c r="T67" s="38">
        <f t="shared" si="8"/>
        <v>25</v>
      </c>
      <c r="U67" s="15"/>
      <c r="V67" s="16" t="s">
        <v>285</v>
      </c>
      <c r="W67" s="15"/>
      <c r="X67" s="15"/>
    </row>
    <row r="68" spans="1:24" s="2" customFormat="1" ht="63">
      <c r="A68" s="8">
        <v>60</v>
      </c>
      <c r="B68" s="13" t="s">
        <v>23</v>
      </c>
      <c r="C68" s="13" t="s">
        <v>286</v>
      </c>
      <c r="D68" s="20" t="s">
        <v>288</v>
      </c>
      <c r="E68" s="3" t="s">
        <v>25</v>
      </c>
      <c r="F68" s="13" t="s">
        <v>27</v>
      </c>
      <c r="G68" s="13" t="s">
        <v>23</v>
      </c>
      <c r="H68" s="39">
        <f t="shared" si="3"/>
        <v>84.060600000000008</v>
      </c>
      <c r="I68" s="15">
        <v>1</v>
      </c>
      <c r="J68" s="38">
        <f t="shared" si="4"/>
        <v>84.060600000000008</v>
      </c>
      <c r="K68" s="19">
        <v>84060.6</v>
      </c>
      <c r="L68" s="14">
        <f t="shared" si="0"/>
        <v>84.060600000000008</v>
      </c>
      <c r="M68" s="15">
        <f t="shared" si="5"/>
        <v>1</v>
      </c>
      <c r="N68" s="38">
        <f t="shared" si="6"/>
        <v>84.060600000000008</v>
      </c>
      <c r="O68" s="20" t="s">
        <v>288</v>
      </c>
      <c r="P68" s="15" t="s">
        <v>289</v>
      </c>
      <c r="Q68" s="70" t="s">
        <v>287</v>
      </c>
      <c r="R68" s="14">
        <f t="shared" si="1"/>
        <v>84.060600000000008</v>
      </c>
      <c r="S68" s="15">
        <f t="shared" si="9"/>
        <v>1</v>
      </c>
      <c r="T68" s="38">
        <f t="shared" si="8"/>
        <v>84.060600000000008</v>
      </c>
      <c r="U68" s="15"/>
      <c r="V68" s="16" t="s">
        <v>224</v>
      </c>
      <c r="W68" s="15"/>
      <c r="X68" s="15"/>
    </row>
    <row r="69" spans="1:24" s="2" customFormat="1" ht="63">
      <c r="A69" s="8">
        <v>61</v>
      </c>
      <c r="B69" s="13" t="s">
        <v>24</v>
      </c>
      <c r="C69" s="13" t="s">
        <v>292</v>
      </c>
      <c r="D69" s="20" t="s">
        <v>296</v>
      </c>
      <c r="E69" s="3" t="s">
        <v>25</v>
      </c>
      <c r="F69" s="3" t="s">
        <v>26</v>
      </c>
      <c r="G69" s="13" t="s">
        <v>22</v>
      </c>
      <c r="H69" s="39">
        <f t="shared" si="3"/>
        <v>0.10299999999999999</v>
      </c>
      <c r="I69" s="15">
        <v>8</v>
      </c>
      <c r="J69" s="38">
        <f t="shared" si="4"/>
        <v>0.82399999999999995</v>
      </c>
      <c r="K69" s="19">
        <v>824</v>
      </c>
      <c r="L69" s="14">
        <f t="shared" si="0"/>
        <v>0.10299999999999999</v>
      </c>
      <c r="M69" s="15">
        <f t="shared" si="5"/>
        <v>8</v>
      </c>
      <c r="N69" s="38">
        <f t="shared" si="6"/>
        <v>0.82399999999999995</v>
      </c>
      <c r="O69" s="20" t="s">
        <v>296</v>
      </c>
      <c r="P69" s="15" t="s">
        <v>293</v>
      </c>
      <c r="Q69" s="70" t="s">
        <v>294</v>
      </c>
      <c r="R69" s="14">
        <f t="shared" si="1"/>
        <v>0.10299999999999999</v>
      </c>
      <c r="S69" s="15">
        <f t="shared" si="9"/>
        <v>8</v>
      </c>
      <c r="T69" s="38">
        <f t="shared" si="8"/>
        <v>0.82399999999999995</v>
      </c>
      <c r="U69" s="15"/>
      <c r="V69" s="16" t="s">
        <v>295</v>
      </c>
      <c r="W69" s="15"/>
      <c r="X69" s="15"/>
    </row>
    <row r="70" spans="1:24" s="2" customFormat="1" ht="63">
      <c r="A70" s="8">
        <v>62</v>
      </c>
      <c r="B70" s="13" t="s">
        <v>24</v>
      </c>
      <c r="C70" s="13" t="s">
        <v>297</v>
      </c>
      <c r="D70" s="20" t="s">
        <v>299</v>
      </c>
      <c r="E70" s="3" t="s">
        <v>25</v>
      </c>
      <c r="F70" s="3" t="s">
        <v>26</v>
      </c>
      <c r="G70" s="13" t="s">
        <v>22</v>
      </c>
      <c r="H70" s="39">
        <f t="shared" si="3"/>
        <v>0.42712499999999998</v>
      </c>
      <c r="I70" s="15">
        <v>24</v>
      </c>
      <c r="J70" s="38">
        <f t="shared" si="4"/>
        <v>10.250999999999999</v>
      </c>
      <c r="K70" s="19">
        <v>10251</v>
      </c>
      <c r="L70" s="14">
        <f t="shared" si="0"/>
        <v>0.42712499999999998</v>
      </c>
      <c r="M70" s="15">
        <f t="shared" si="5"/>
        <v>24</v>
      </c>
      <c r="N70" s="38">
        <f t="shared" si="6"/>
        <v>10.250999999999999</v>
      </c>
      <c r="O70" s="20" t="s">
        <v>299</v>
      </c>
      <c r="P70" s="15" t="s">
        <v>293</v>
      </c>
      <c r="Q70" s="70" t="s">
        <v>298</v>
      </c>
      <c r="R70" s="14">
        <f t="shared" si="1"/>
        <v>0.42712499999999998</v>
      </c>
      <c r="S70" s="15">
        <f t="shared" si="9"/>
        <v>24</v>
      </c>
      <c r="T70" s="38">
        <f t="shared" si="8"/>
        <v>10.250999999999999</v>
      </c>
      <c r="U70" s="15"/>
      <c r="V70" s="16" t="s">
        <v>212</v>
      </c>
      <c r="W70" s="15"/>
      <c r="X70" s="15"/>
    </row>
    <row r="71" spans="1:24" s="2" customFormat="1" ht="63">
      <c r="A71" s="8">
        <v>63</v>
      </c>
      <c r="B71" s="13" t="s">
        <v>23</v>
      </c>
      <c r="C71" s="13" t="s">
        <v>300</v>
      </c>
      <c r="D71" s="20" t="s">
        <v>302</v>
      </c>
      <c r="E71" s="3" t="s">
        <v>25</v>
      </c>
      <c r="F71" s="13" t="s">
        <v>27</v>
      </c>
      <c r="G71" s="13" t="s">
        <v>68</v>
      </c>
      <c r="H71" s="39">
        <f t="shared" si="3"/>
        <v>1.4</v>
      </c>
      <c r="I71" s="15">
        <v>70</v>
      </c>
      <c r="J71" s="38">
        <f t="shared" si="4"/>
        <v>98</v>
      </c>
      <c r="K71" s="19">
        <v>98000</v>
      </c>
      <c r="L71" s="14">
        <f t="shared" si="0"/>
        <v>1.4</v>
      </c>
      <c r="M71" s="15">
        <f t="shared" si="5"/>
        <v>70</v>
      </c>
      <c r="N71" s="38">
        <f t="shared" si="6"/>
        <v>98</v>
      </c>
      <c r="O71" s="20" t="s">
        <v>302</v>
      </c>
      <c r="P71" s="15" t="s">
        <v>303</v>
      </c>
      <c r="Q71" s="70" t="s">
        <v>301</v>
      </c>
      <c r="R71" s="14">
        <f t="shared" si="1"/>
        <v>1.4</v>
      </c>
      <c r="S71" s="15">
        <f t="shared" si="9"/>
        <v>70</v>
      </c>
      <c r="T71" s="38">
        <f t="shared" si="8"/>
        <v>98</v>
      </c>
      <c r="U71" s="15"/>
      <c r="V71" s="16" t="s">
        <v>304</v>
      </c>
      <c r="W71" s="15"/>
      <c r="X71" s="15"/>
    </row>
    <row r="72" spans="1:24" s="2" customFormat="1" ht="63">
      <c r="A72" s="8">
        <v>64</v>
      </c>
      <c r="B72" s="13" t="s">
        <v>23</v>
      </c>
      <c r="C72" s="13" t="s">
        <v>305</v>
      </c>
      <c r="D72" s="20" t="s">
        <v>309</v>
      </c>
      <c r="E72" s="3" t="s">
        <v>25</v>
      </c>
      <c r="F72" s="13" t="s">
        <v>27</v>
      </c>
      <c r="G72" s="13" t="s">
        <v>23</v>
      </c>
      <c r="H72" s="39">
        <f t="shared" si="3"/>
        <v>12.6</v>
      </c>
      <c r="I72" s="15">
        <v>1</v>
      </c>
      <c r="J72" s="38">
        <f t="shared" si="4"/>
        <v>12.6</v>
      </c>
      <c r="K72" s="19">
        <v>12600</v>
      </c>
      <c r="L72" s="14">
        <f t="shared" si="0"/>
        <v>12.6</v>
      </c>
      <c r="M72" s="15">
        <f t="shared" si="5"/>
        <v>1</v>
      </c>
      <c r="N72" s="38">
        <f t="shared" si="6"/>
        <v>12.6</v>
      </c>
      <c r="O72" s="20" t="s">
        <v>309</v>
      </c>
      <c r="P72" s="15" t="s">
        <v>308</v>
      </c>
      <c r="Q72" s="70" t="s">
        <v>307</v>
      </c>
      <c r="R72" s="14">
        <f t="shared" si="1"/>
        <v>12.6</v>
      </c>
      <c r="S72" s="15">
        <f t="shared" si="9"/>
        <v>1</v>
      </c>
      <c r="T72" s="38">
        <f t="shared" si="8"/>
        <v>12.6</v>
      </c>
      <c r="U72" s="15"/>
      <c r="V72" s="16" t="s">
        <v>306</v>
      </c>
      <c r="W72" s="15"/>
      <c r="X72" s="15"/>
    </row>
    <row r="73" spans="1:24" s="2" customFormat="1" ht="63">
      <c r="A73" s="8">
        <v>65</v>
      </c>
      <c r="B73" s="13" t="s">
        <v>23</v>
      </c>
      <c r="C73" s="13" t="s">
        <v>310</v>
      </c>
      <c r="D73" s="20" t="s">
        <v>312</v>
      </c>
      <c r="E73" s="3" t="s">
        <v>25</v>
      </c>
      <c r="F73" s="13" t="s">
        <v>27</v>
      </c>
      <c r="G73" s="13" t="s">
        <v>23</v>
      </c>
      <c r="H73" s="39">
        <f t="shared" si="3"/>
        <v>4.9956000000000005</v>
      </c>
      <c r="I73" s="15">
        <v>2</v>
      </c>
      <c r="J73" s="38">
        <f t="shared" si="4"/>
        <v>9.991200000000001</v>
      </c>
      <c r="K73" s="19">
        <v>9991.2000000000007</v>
      </c>
      <c r="L73" s="14">
        <f t="shared" ref="L73:L119" si="10">N73/M73</f>
        <v>4.9956000000000005</v>
      </c>
      <c r="M73" s="15">
        <f t="shared" si="5"/>
        <v>2</v>
      </c>
      <c r="N73" s="38">
        <f t="shared" si="6"/>
        <v>9.991200000000001</v>
      </c>
      <c r="O73" s="20" t="s">
        <v>312</v>
      </c>
      <c r="P73" s="15" t="s">
        <v>289</v>
      </c>
      <c r="Q73" s="70" t="s">
        <v>311</v>
      </c>
      <c r="R73" s="14">
        <f t="shared" ref="R73:R119" si="11">T73/S73</f>
        <v>4.9956000000000005</v>
      </c>
      <c r="S73" s="15">
        <f t="shared" si="9"/>
        <v>2</v>
      </c>
      <c r="T73" s="38">
        <f t="shared" si="8"/>
        <v>9.991200000000001</v>
      </c>
      <c r="U73" s="15"/>
      <c r="V73" s="16" t="s">
        <v>314</v>
      </c>
      <c r="W73" s="15"/>
      <c r="X73" s="15"/>
    </row>
    <row r="74" spans="1:24" s="2" customFormat="1" ht="63">
      <c r="A74" s="8">
        <v>66</v>
      </c>
      <c r="B74" s="13" t="s">
        <v>24</v>
      </c>
      <c r="C74" s="13" t="s">
        <v>313</v>
      </c>
      <c r="D74" s="20" t="s">
        <v>318</v>
      </c>
      <c r="E74" s="3" t="s">
        <v>25</v>
      </c>
      <c r="F74" s="3" t="s">
        <v>26</v>
      </c>
      <c r="G74" s="13" t="s">
        <v>22</v>
      </c>
      <c r="H74" s="39">
        <f t="shared" ref="H74:H119" si="12">J74/I74</f>
        <v>1.083</v>
      </c>
      <c r="I74" s="15">
        <v>20</v>
      </c>
      <c r="J74" s="38">
        <f t="shared" ref="J74:J119" si="13">K74/1000</f>
        <v>21.66</v>
      </c>
      <c r="K74" s="19">
        <v>21660</v>
      </c>
      <c r="L74" s="14">
        <f t="shared" si="10"/>
        <v>1.083</v>
      </c>
      <c r="M74" s="15">
        <f t="shared" ref="M74:N94" si="14">I74</f>
        <v>20</v>
      </c>
      <c r="N74" s="38">
        <f t="shared" si="14"/>
        <v>21.66</v>
      </c>
      <c r="O74" s="20" t="s">
        <v>318</v>
      </c>
      <c r="P74" s="15" t="s">
        <v>316</v>
      </c>
      <c r="Q74" s="70" t="s">
        <v>317</v>
      </c>
      <c r="R74" s="14">
        <f t="shared" si="11"/>
        <v>1.083</v>
      </c>
      <c r="S74" s="15">
        <f t="shared" si="9"/>
        <v>20</v>
      </c>
      <c r="T74" s="38">
        <f t="shared" si="8"/>
        <v>21.66</v>
      </c>
      <c r="U74" s="15"/>
      <c r="V74" s="16" t="s">
        <v>315</v>
      </c>
      <c r="W74" s="15"/>
      <c r="X74" s="15"/>
    </row>
    <row r="75" spans="1:24" s="2" customFormat="1" ht="63">
      <c r="A75" s="8">
        <v>67</v>
      </c>
      <c r="B75" s="13" t="s">
        <v>24</v>
      </c>
      <c r="C75" s="13" t="s">
        <v>319</v>
      </c>
      <c r="D75" s="20" t="s">
        <v>323</v>
      </c>
      <c r="E75" s="3" t="s">
        <v>25</v>
      </c>
      <c r="F75" s="3" t="s">
        <v>26</v>
      </c>
      <c r="G75" s="13" t="s">
        <v>320</v>
      </c>
      <c r="H75" s="39">
        <f t="shared" si="12"/>
        <v>5.475E-2</v>
      </c>
      <c r="I75" s="15">
        <v>16000</v>
      </c>
      <c r="J75" s="38">
        <f t="shared" si="13"/>
        <v>876</v>
      </c>
      <c r="K75" s="19">
        <v>876000</v>
      </c>
      <c r="L75" s="14">
        <f t="shared" si="10"/>
        <v>5.475E-2</v>
      </c>
      <c r="M75" s="15">
        <f t="shared" si="14"/>
        <v>16000</v>
      </c>
      <c r="N75" s="38">
        <f t="shared" si="14"/>
        <v>876</v>
      </c>
      <c r="O75" s="20" t="s">
        <v>323</v>
      </c>
      <c r="P75" s="15" t="s">
        <v>293</v>
      </c>
      <c r="Q75" s="70" t="s">
        <v>321</v>
      </c>
      <c r="R75" s="14">
        <f t="shared" si="11"/>
        <v>5.475E-2</v>
      </c>
      <c r="S75" s="15">
        <f t="shared" ref="S75:T94" si="15">I75</f>
        <v>16000</v>
      </c>
      <c r="T75" s="38">
        <f t="shared" si="15"/>
        <v>876</v>
      </c>
      <c r="U75" s="15"/>
      <c r="V75" s="16" t="s">
        <v>322</v>
      </c>
      <c r="W75" s="15"/>
      <c r="X75" s="15"/>
    </row>
    <row r="76" spans="1:24" s="2" customFormat="1" ht="63">
      <c r="A76" s="8">
        <v>68</v>
      </c>
      <c r="B76" s="13" t="s">
        <v>24</v>
      </c>
      <c r="C76" s="13" t="s">
        <v>324</v>
      </c>
      <c r="D76" s="20" t="s">
        <v>327</v>
      </c>
      <c r="E76" s="3" t="s">
        <v>25</v>
      </c>
      <c r="F76" s="3" t="s">
        <v>26</v>
      </c>
      <c r="G76" s="13" t="s">
        <v>22</v>
      </c>
      <c r="H76" s="39">
        <f t="shared" si="12"/>
        <v>1.1283299999999998</v>
      </c>
      <c r="I76" s="15">
        <v>1</v>
      </c>
      <c r="J76" s="38">
        <f t="shared" si="13"/>
        <v>1.1283299999999998</v>
      </c>
      <c r="K76" s="19">
        <v>1128.33</v>
      </c>
      <c r="L76" s="14">
        <f t="shared" si="10"/>
        <v>1.1283299999999998</v>
      </c>
      <c r="M76" s="15">
        <f t="shared" si="14"/>
        <v>1</v>
      </c>
      <c r="N76" s="38">
        <f t="shared" si="14"/>
        <v>1.1283299999999998</v>
      </c>
      <c r="O76" s="20" t="s">
        <v>327</v>
      </c>
      <c r="P76" s="15" t="s">
        <v>325</v>
      </c>
      <c r="Q76" s="70" t="s">
        <v>326</v>
      </c>
      <c r="R76" s="14">
        <f t="shared" si="11"/>
        <v>1.1283299999999998</v>
      </c>
      <c r="S76" s="15">
        <f t="shared" si="15"/>
        <v>1</v>
      </c>
      <c r="T76" s="38">
        <f t="shared" si="15"/>
        <v>1.1283299999999998</v>
      </c>
      <c r="U76" s="15"/>
      <c r="V76" s="16" t="s">
        <v>328</v>
      </c>
      <c r="W76" s="15"/>
      <c r="X76" s="15"/>
    </row>
    <row r="77" spans="1:24" s="2" customFormat="1" ht="63">
      <c r="A77" s="8">
        <v>69</v>
      </c>
      <c r="B77" s="13" t="s">
        <v>24</v>
      </c>
      <c r="C77" s="13" t="s">
        <v>329</v>
      </c>
      <c r="D77" s="20" t="s">
        <v>331</v>
      </c>
      <c r="E77" s="3" t="s">
        <v>25</v>
      </c>
      <c r="F77" s="3" t="s">
        <v>26</v>
      </c>
      <c r="G77" s="13" t="s">
        <v>22</v>
      </c>
      <c r="H77" s="39">
        <f t="shared" si="12"/>
        <v>1.258073076923077</v>
      </c>
      <c r="I77" s="15">
        <v>26</v>
      </c>
      <c r="J77" s="38">
        <f t="shared" si="13"/>
        <v>32.709900000000005</v>
      </c>
      <c r="K77" s="19">
        <v>32709.9</v>
      </c>
      <c r="L77" s="14">
        <f t="shared" si="10"/>
        <v>1.258073076923077</v>
      </c>
      <c r="M77" s="15">
        <f t="shared" si="14"/>
        <v>26</v>
      </c>
      <c r="N77" s="38">
        <f t="shared" si="14"/>
        <v>32.709900000000005</v>
      </c>
      <c r="O77" s="20" t="s">
        <v>331</v>
      </c>
      <c r="P77" s="15" t="s">
        <v>333</v>
      </c>
      <c r="Q77" s="70" t="s">
        <v>330</v>
      </c>
      <c r="R77" s="14">
        <f t="shared" si="11"/>
        <v>1.258073076923077</v>
      </c>
      <c r="S77" s="15">
        <f t="shared" si="15"/>
        <v>26</v>
      </c>
      <c r="T77" s="38">
        <f t="shared" si="15"/>
        <v>32.709900000000005</v>
      </c>
      <c r="U77" s="15"/>
      <c r="V77" s="16" t="s">
        <v>332</v>
      </c>
      <c r="W77" s="15"/>
      <c r="X77" s="15"/>
    </row>
    <row r="78" spans="1:24" s="2" customFormat="1" ht="63">
      <c r="A78" s="8">
        <v>70</v>
      </c>
      <c r="B78" s="13" t="s">
        <v>24</v>
      </c>
      <c r="C78" s="13" t="s">
        <v>334</v>
      </c>
      <c r="D78" s="20" t="s">
        <v>337</v>
      </c>
      <c r="E78" s="3" t="s">
        <v>25</v>
      </c>
      <c r="F78" s="3" t="s">
        <v>26</v>
      </c>
      <c r="G78" s="13" t="s">
        <v>22</v>
      </c>
      <c r="H78" s="39">
        <f t="shared" si="12"/>
        <v>0.49</v>
      </c>
      <c r="I78" s="15">
        <v>50</v>
      </c>
      <c r="J78" s="38">
        <f t="shared" si="13"/>
        <v>24.5</v>
      </c>
      <c r="K78" s="19">
        <v>24500</v>
      </c>
      <c r="L78" s="14">
        <f t="shared" si="10"/>
        <v>0.49</v>
      </c>
      <c r="M78" s="15">
        <f t="shared" si="14"/>
        <v>50</v>
      </c>
      <c r="N78" s="38">
        <f t="shared" si="14"/>
        <v>24.5</v>
      </c>
      <c r="O78" s="20" t="s">
        <v>337</v>
      </c>
      <c r="P78" s="15" t="s">
        <v>335</v>
      </c>
      <c r="Q78" s="70" t="s">
        <v>336</v>
      </c>
      <c r="R78" s="14">
        <f t="shared" si="11"/>
        <v>0.49</v>
      </c>
      <c r="S78" s="15">
        <f t="shared" si="15"/>
        <v>50</v>
      </c>
      <c r="T78" s="38">
        <f t="shared" si="15"/>
        <v>24.5</v>
      </c>
      <c r="U78" s="15"/>
      <c r="V78" s="16" t="s">
        <v>338</v>
      </c>
      <c r="W78" s="15"/>
      <c r="X78" s="15"/>
    </row>
    <row r="79" spans="1:24" s="2" customFormat="1" ht="63">
      <c r="A79" s="8">
        <v>71</v>
      </c>
      <c r="B79" s="13" t="s">
        <v>24</v>
      </c>
      <c r="C79" s="13" t="s">
        <v>339</v>
      </c>
      <c r="D79" s="20" t="s">
        <v>341</v>
      </c>
      <c r="E79" s="3" t="s">
        <v>25</v>
      </c>
      <c r="F79" s="3" t="s">
        <v>26</v>
      </c>
      <c r="G79" s="13" t="s">
        <v>22</v>
      </c>
      <c r="H79" s="39">
        <f t="shared" si="12"/>
        <v>6.3553999999999999E-2</v>
      </c>
      <c r="I79" s="15">
        <v>100</v>
      </c>
      <c r="J79" s="38">
        <f t="shared" si="13"/>
        <v>6.3553999999999995</v>
      </c>
      <c r="K79" s="19">
        <v>6355.4</v>
      </c>
      <c r="L79" s="14">
        <f t="shared" si="10"/>
        <v>6.3553999999999999E-2</v>
      </c>
      <c r="M79" s="15">
        <f t="shared" si="14"/>
        <v>100</v>
      </c>
      <c r="N79" s="38">
        <f t="shared" si="14"/>
        <v>6.3553999999999995</v>
      </c>
      <c r="O79" s="20" t="s">
        <v>341</v>
      </c>
      <c r="P79" s="15" t="s">
        <v>335</v>
      </c>
      <c r="Q79" s="70" t="s">
        <v>340</v>
      </c>
      <c r="R79" s="14">
        <f t="shared" si="11"/>
        <v>6.3553999999999999E-2</v>
      </c>
      <c r="S79" s="15">
        <f t="shared" si="15"/>
        <v>100</v>
      </c>
      <c r="T79" s="38">
        <f t="shared" si="15"/>
        <v>6.3553999999999995</v>
      </c>
      <c r="U79" s="15"/>
      <c r="V79" s="16" t="s">
        <v>338</v>
      </c>
      <c r="W79" s="15"/>
      <c r="X79" s="15"/>
    </row>
    <row r="80" spans="1:24" s="2" customFormat="1" ht="63">
      <c r="A80" s="8">
        <v>72</v>
      </c>
      <c r="B80" s="13" t="s">
        <v>24</v>
      </c>
      <c r="C80" s="13" t="s">
        <v>342</v>
      </c>
      <c r="D80" s="20" t="s">
        <v>344</v>
      </c>
      <c r="E80" s="3" t="s">
        <v>25</v>
      </c>
      <c r="F80" s="3" t="s">
        <v>26</v>
      </c>
      <c r="G80" s="13" t="s">
        <v>22</v>
      </c>
      <c r="H80" s="39">
        <f t="shared" si="12"/>
        <v>0.2311441772151899</v>
      </c>
      <c r="I80" s="15">
        <v>79</v>
      </c>
      <c r="J80" s="38">
        <f t="shared" si="13"/>
        <v>18.260390000000001</v>
      </c>
      <c r="K80" s="19">
        <v>18260.39</v>
      </c>
      <c r="L80" s="14">
        <f t="shared" si="10"/>
        <v>0.2311441772151899</v>
      </c>
      <c r="M80" s="15">
        <f t="shared" si="14"/>
        <v>79</v>
      </c>
      <c r="N80" s="38">
        <f t="shared" si="14"/>
        <v>18.260390000000001</v>
      </c>
      <c r="O80" s="20" t="s">
        <v>344</v>
      </c>
      <c r="P80" s="15" t="s">
        <v>335</v>
      </c>
      <c r="Q80" s="70" t="s">
        <v>343</v>
      </c>
      <c r="R80" s="14">
        <f t="shared" si="11"/>
        <v>0.2311441772151899</v>
      </c>
      <c r="S80" s="15">
        <f t="shared" si="15"/>
        <v>79</v>
      </c>
      <c r="T80" s="38">
        <f t="shared" si="15"/>
        <v>18.260390000000001</v>
      </c>
      <c r="U80" s="15"/>
      <c r="V80" s="16" t="s">
        <v>338</v>
      </c>
      <c r="W80" s="15"/>
      <c r="X80" s="15"/>
    </row>
    <row r="81" spans="1:24" s="2" customFormat="1" ht="63">
      <c r="A81" s="8">
        <v>73</v>
      </c>
      <c r="B81" s="13" t="s">
        <v>24</v>
      </c>
      <c r="C81" s="13" t="s">
        <v>345</v>
      </c>
      <c r="D81" s="20" t="s">
        <v>347</v>
      </c>
      <c r="E81" s="3" t="s">
        <v>25</v>
      </c>
      <c r="F81" s="3" t="s">
        <v>26</v>
      </c>
      <c r="G81" s="13" t="s">
        <v>22</v>
      </c>
      <c r="H81" s="39">
        <f t="shared" si="12"/>
        <v>0.1854190322580645</v>
      </c>
      <c r="I81" s="15">
        <v>31</v>
      </c>
      <c r="J81" s="38">
        <f t="shared" si="13"/>
        <v>5.7479899999999997</v>
      </c>
      <c r="K81" s="19">
        <v>5747.99</v>
      </c>
      <c r="L81" s="14">
        <f t="shared" si="10"/>
        <v>0.1854190322580645</v>
      </c>
      <c r="M81" s="15">
        <f t="shared" si="14"/>
        <v>31</v>
      </c>
      <c r="N81" s="38">
        <f t="shared" si="14"/>
        <v>5.7479899999999997</v>
      </c>
      <c r="O81" s="20" t="s">
        <v>347</v>
      </c>
      <c r="P81" s="15" t="s">
        <v>335</v>
      </c>
      <c r="Q81" s="70" t="s">
        <v>346</v>
      </c>
      <c r="R81" s="14">
        <f t="shared" si="11"/>
        <v>0.1854190322580645</v>
      </c>
      <c r="S81" s="15">
        <f t="shared" si="15"/>
        <v>31</v>
      </c>
      <c r="T81" s="38">
        <f t="shared" si="15"/>
        <v>5.7479899999999997</v>
      </c>
      <c r="U81" s="15"/>
      <c r="V81" s="16" t="s">
        <v>338</v>
      </c>
      <c r="W81" s="15"/>
      <c r="X81" s="15"/>
    </row>
    <row r="82" spans="1:24" s="2" customFormat="1" ht="63">
      <c r="A82" s="8">
        <v>74</v>
      </c>
      <c r="B82" s="13" t="s">
        <v>24</v>
      </c>
      <c r="C82" s="13" t="s">
        <v>348</v>
      </c>
      <c r="D82" s="20" t="s">
        <v>350</v>
      </c>
      <c r="E82" s="3" t="s">
        <v>25</v>
      </c>
      <c r="F82" s="3" t="s">
        <v>26</v>
      </c>
      <c r="G82" s="13" t="s">
        <v>22</v>
      </c>
      <c r="H82" s="39">
        <f t="shared" si="12"/>
        <v>7.3333000000000004</v>
      </c>
      <c r="I82" s="15">
        <v>2</v>
      </c>
      <c r="J82" s="38">
        <f t="shared" si="13"/>
        <v>14.666600000000001</v>
      </c>
      <c r="K82" s="19">
        <v>14666.6</v>
      </c>
      <c r="L82" s="14">
        <f t="shared" si="10"/>
        <v>7.3333000000000004</v>
      </c>
      <c r="M82" s="15">
        <f t="shared" si="14"/>
        <v>2</v>
      </c>
      <c r="N82" s="38">
        <f t="shared" si="14"/>
        <v>14.666600000000001</v>
      </c>
      <c r="O82" s="20" t="s">
        <v>350</v>
      </c>
      <c r="P82" s="15" t="s">
        <v>351</v>
      </c>
      <c r="Q82" s="70" t="s">
        <v>349</v>
      </c>
      <c r="R82" s="14">
        <f t="shared" si="11"/>
        <v>7.3333000000000004</v>
      </c>
      <c r="S82" s="15">
        <f t="shared" si="15"/>
        <v>2</v>
      </c>
      <c r="T82" s="38">
        <f t="shared" si="15"/>
        <v>14.666600000000001</v>
      </c>
      <c r="U82" s="15"/>
      <c r="V82" s="16" t="s">
        <v>338</v>
      </c>
      <c r="W82" s="15"/>
      <c r="X82" s="15"/>
    </row>
    <row r="83" spans="1:24" s="2" customFormat="1" ht="63">
      <c r="A83" s="8">
        <v>75</v>
      </c>
      <c r="B83" s="13" t="s">
        <v>23</v>
      </c>
      <c r="C83" s="13" t="s">
        <v>352</v>
      </c>
      <c r="D83" s="20" t="s">
        <v>356</v>
      </c>
      <c r="E83" s="3" t="s">
        <v>25</v>
      </c>
      <c r="F83" s="13" t="s">
        <v>27</v>
      </c>
      <c r="G83" s="13" t="s">
        <v>23</v>
      </c>
      <c r="H83" s="39">
        <f t="shared" si="12"/>
        <v>0.91049999999999998</v>
      </c>
      <c r="I83" s="15">
        <v>1</v>
      </c>
      <c r="J83" s="38">
        <f t="shared" si="13"/>
        <v>0.91049999999999998</v>
      </c>
      <c r="K83" s="19">
        <v>910.5</v>
      </c>
      <c r="L83" s="14">
        <f t="shared" si="10"/>
        <v>0.91049999999999998</v>
      </c>
      <c r="M83" s="15">
        <f t="shared" si="14"/>
        <v>1</v>
      </c>
      <c r="N83" s="38">
        <f t="shared" si="14"/>
        <v>0.91049999999999998</v>
      </c>
      <c r="O83" s="20" t="s">
        <v>356</v>
      </c>
      <c r="P83" s="15" t="s">
        <v>354</v>
      </c>
      <c r="Q83" s="70" t="s">
        <v>355</v>
      </c>
      <c r="R83" s="14">
        <f t="shared" si="11"/>
        <v>0.91049999999999998</v>
      </c>
      <c r="S83" s="15">
        <f t="shared" si="15"/>
        <v>1</v>
      </c>
      <c r="T83" s="38">
        <f t="shared" si="15"/>
        <v>0.91049999999999998</v>
      </c>
      <c r="U83" s="15"/>
      <c r="V83" s="16" t="s">
        <v>353</v>
      </c>
      <c r="W83" s="15"/>
      <c r="X83" s="15"/>
    </row>
    <row r="84" spans="1:24" s="2" customFormat="1" ht="63">
      <c r="A84" s="8">
        <v>76</v>
      </c>
      <c r="B84" s="13" t="s">
        <v>24</v>
      </c>
      <c r="C84" s="13" t="s">
        <v>357</v>
      </c>
      <c r="D84" s="20" t="s">
        <v>359</v>
      </c>
      <c r="E84" s="3" t="s">
        <v>25</v>
      </c>
      <c r="F84" s="3" t="s">
        <v>26</v>
      </c>
      <c r="G84" s="13" t="s">
        <v>22</v>
      </c>
      <c r="H84" s="39">
        <f t="shared" si="12"/>
        <v>0.14230000000000001</v>
      </c>
      <c r="I84" s="15">
        <v>70</v>
      </c>
      <c r="J84" s="38">
        <f t="shared" si="13"/>
        <v>9.9610000000000003</v>
      </c>
      <c r="K84" s="19">
        <v>9961</v>
      </c>
      <c r="L84" s="14">
        <f t="shared" si="10"/>
        <v>0.14230000000000001</v>
      </c>
      <c r="M84" s="15">
        <f t="shared" si="14"/>
        <v>70</v>
      </c>
      <c r="N84" s="38">
        <f t="shared" si="14"/>
        <v>9.9610000000000003</v>
      </c>
      <c r="O84" s="20" t="s">
        <v>359</v>
      </c>
      <c r="P84" s="15" t="s">
        <v>354</v>
      </c>
      <c r="Q84" s="70" t="s">
        <v>358</v>
      </c>
      <c r="R84" s="14">
        <f t="shared" si="11"/>
        <v>0.14230000000000001</v>
      </c>
      <c r="S84" s="15">
        <f t="shared" si="15"/>
        <v>70</v>
      </c>
      <c r="T84" s="38">
        <f t="shared" si="15"/>
        <v>9.9610000000000003</v>
      </c>
      <c r="U84" s="15"/>
      <c r="V84" s="16" t="s">
        <v>360</v>
      </c>
      <c r="W84" s="15"/>
      <c r="X84" s="15"/>
    </row>
    <row r="85" spans="1:24" s="2" customFormat="1" ht="63">
      <c r="A85" s="8">
        <v>77</v>
      </c>
      <c r="B85" s="13" t="s">
        <v>24</v>
      </c>
      <c r="C85" s="13" t="s">
        <v>361</v>
      </c>
      <c r="D85" s="20" t="s">
        <v>366</v>
      </c>
      <c r="E85" s="3" t="s">
        <v>25</v>
      </c>
      <c r="F85" s="3" t="s">
        <v>26</v>
      </c>
      <c r="G85" s="13" t="s">
        <v>362</v>
      </c>
      <c r="H85" s="39">
        <f t="shared" si="12"/>
        <v>0.54984</v>
      </c>
      <c r="I85" s="15">
        <v>25</v>
      </c>
      <c r="J85" s="38">
        <f t="shared" si="13"/>
        <v>13.746</v>
      </c>
      <c r="K85" s="19">
        <v>13746</v>
      </c>
      <c r="L85" s="14">
        <f t="shared" si="10"/>
        <v>0.54984</v>
      </c>
      <c r="M85" s="15">
        <f t="shared" si="14"/>
        <v>25</v>
      </c>
      <c r="N85" s="38">
        <f t="shared" si="14"/>
        <v>13.746</v>
      </c>
      <c r="O85" s="20" t="s">
        <v>366</v>
      </c>
      <c r="P85" s="15" t="s">
        <v>364</v>
      </c>
      <c r="Q85" s="70" t="s">
        <v>365</v>
      </c>
      <c r="R85" s="14">
        <f t="shared" si="11"/>
        <v>0.54984</v>
      </c>
      <c r="S85" s="15">
        <f t="shared" si="15"/>
        <v>25</v>
      </c>
      <c r="T85" s="38">
        <f t="shared" si="15"/>
        <v>13.746</v>
      </c>
      <c r="U85" s="15"/>
      <c r="V85" s="16" t="s">
        <v>363</v>
      </c>
      <c r="W85" s="15"/>
      <c r="X85" s="15"/>
    </row>
    <row r="86" spans="1:24" s="2" customFormat="1" ht="63">
      <c r="A86" s="8">
        <v>78</v>
      </c>
      <c r="B86" s="13" t="s">
        <v>24</v>
      </c>
      <c r="C86" s="13" t="s">
        <v>367</v>
      </c>
      <c r="D86" s="20" t="s">
        <v>369</v>
      </c>
      <c r="E86" s="3" t="s">
        <v>25</v>
      </c>
      <c r="F86" s="3" t="s">
        <v>26</v>
      </c>
      <c r="G86" s="13" t="s">
        <v>22</v>
      </c>
      <c r="H86" s="39">
        <f t="shared" si="12"/>
        <v>5.0774137931034483E-2</v>
      </c>
      <c r="I86" s="15">
        <v>203</v>
      </c>
      <c r="J86" s="38">
        <f t="shared" si="13"/>
        <v>10.30715</v>
      </c>
      <c r="K86" s="19">
        <v>10307.15</v>
      </c>
      <c r="L86" s="14">
        <f t="shared" si="10"/>
        <v>5.0774137931034483E-2</v>
      </c>
      <c r="M86" s="15">
        <f t="shared" si="14"/>
        <v>203</v>
      </c>
      <c r="N86" s="38">
        <f t="shared" si="14"/>
        <v>10.30715</v>
      </c>
      <c r="O86" s="20" t="s">
        <v>369</v>
      </c>
      <c r="P86" s="15" t="s">
        <v>371</v>
      </c>
      <c r="Q86" s="70" t="s">
        <v>368</v>
      </c>
      <c r="R86" s="14">
        <f t="shared" si="11"/>
        <v>5.0774137931034483E-2</v>
      </c>
      <c r="S86" s="15">
        <f t="shared" si="15"/>
        <v>203</v>
      </c>
      <c r="T86" s="38">
        <f t="shared" si="15"/>
        <v>10.30715</v>
      </c>
      <c r="U86" s="15"/>
      <c r="V86" s="16" t="s">
        <v>370</v>
      </c>
      <c r="W86" s="15"/>
      <c r="X86" s="15"/>
    </row>
    <row r="87" spans="1:24" s="2" customFormat="1" ht="63">
      <c r="A87" s="8">
        <v>79</v>
      </c>
      <c r="B87" s="13" t="s">
        <v>24</v>
      </c>
      <c r="C87" s="13" t="s">
        <v>372</v>
      </c>
      <c r="D87" s="20" t="s">
        <v>374</v>
      </c>
      <c r="E87" s="3" t="s">
        <v>25</v>
      </c>
      <c r="F87" s="3" t="s">
        <v>26</v>
      </c>
      <c r="G87" s="13" t="s">
        <v>22</v>
      </c>
      <c r="H87" s="39">
        <f t="shared" si="12"/>
        <v>2.4660909090909091E-2</v>
      </c>
      <c r="I87" s="15">
        <v>110</v>
      </c>
      <c r="J87" s="38">
        <f t="shared" si="13"/>
        <v>2.7126999999999999</v>
      </c>
      <c r="K87" s="19">
        <v>2712.7</v>
      </c>
      <c r="L87" s="14">
        <f t="shared" si="10"/>
        <v>2.4660909090909091E-2</v>
      </c>
      <c r="M87" s="15">
        <f t="shared" si="14"/>
        <v>110</v>
      </c>
      <c r="N87" s="38">
        <f t="shared" si="14"/>
        <v>2.7126999999999999</v>
      </c>
      <c r="O87" s="20" t="s">
        <v>374</v>
      </c>
      <c r="P87" s="15" t="s">
        <v>371</v>
      </c>
      <c r="Q87" s="70" t="s">
        <v>373</v>
      </c>
      <c r="R87" s="14">
        <f t="shared" si="11"/>
        <v>2.4660909090909091E-2</v>
      </c>
      <c r="S87" s="15">
        <f t="shared" si="15"/>
        <v>110</v>
      </c>
      <c r="T87" s="38">
        <f t="shared" si="15"/>
        <v>2.7126999999999999</v>
      </c>
      <c r="U87" s="15"/>
      <c r="V87" s="16" t="s">
        <v>370</v>
      </c>
      <c r="W87" s="15"/>
      <c r="X87" s="15"/>
    </row>
    <row r="88" spans="1:24" s="2" customFormat="1" ht="63">
      <c r="A88" s="8">
        <v>80</v>
      </c>
      <c r="B88" s="13" t="s">
        <v>24</v>
      </c>
      <c r="C88" s="13" t="s">
        <v>375</v>
      </c>
      <c r="D88" s="20" t="s">
        <v>379</v>
      </c>
      <c r="E88" s="3" t="s">
        <v>25</v>
      </c>
      <c r="F88" s="3" t="s">
        <v>26</v>
      </c>
      <c r="G88" s="13" t="s">
        <v>22</v>
      </c>
      <c r="H88" s="39">
        <f t="shared" si="12"/>
        <v>3.6</v>
      </c>
      <c r="I88" s="15">
        <v>1</v>
      </c>
      <c r="J88" s="38">
        <f t="shared" si="13"/>
        <v>3.6</v>
      </c>
      <c r="K88" s="19">
        <v>3600</v>
      </c>
      <c r="L88" s="14">
        <f t="shared" si="10"/>
        <v>3.6</v>
      </c>
      <c r="M88" s="15">
        <f t="shared" si="14"/>
        <v>1</v>
      </c>
      <c r="N88" s="38">
        <f t="shared" si="14"/>
        <v>3.6</v>
      </c>
      <c r="O88" s="20" t="s">
        <v>379</v>
      </c>
      <c r="P88" s="15" t="s">
        <v>376</v>
      </c>
      <c r="Q88" s="69" t="s">
        <v>378</v>
      </c>
      <c r="R88" s="14">
        <f t="shared" si="11"/>
        <v>3.6</v>
      </c>
      <c r="S88" s="15">
        <f t="shared" si="15"/>
        <v>1</v>
      </c>
      <c r="T88" s="38">
        <f t="shared" si="15"/>
        <v>3.6</v>
      </c>
      <c r="U88" s="15"/>
      <c r="V88" s="16" t="s">
        <v>377</v>
      </c>
      <c r="W88" s="15"/>
      <c r="X88" s="15"/>
    </row>
    <row r="89" spans="1:24" s="2" customFormat="1" ht="63">
      <c r="A89" s="8">
        <v>81</v>
      </c>
      <c r="B89" s="13" t="s">
        <v>24</v>
      </c>
      <c r="C89" s="13" t="s">
        <v>380</v>
      </c>
      <c r="D89" s="20" t="s">
        <v>382</v>
      </c>
      <c r="E89" s="3" t="s">
        <v>25</v>
      </c>
      <c r="F89" s="3" t="s">
        <v>26</v>
      </c>
      <c r="G89" s="13" t="s">
        <v>74</v>
      </c>
      <c r="H89" s="39">
        <f t="shared" si="12"/>
        <v>3.1949999999999999E-2</v>
      </c>
      <c r="I89" s="15">
        <v>680</v>
      </c>
      <c r="J89" s="38">
        <f t="shared" si="13"/>
        <v>21.725999999999999</v>
      </c>
      <c r="K89" s="19">
        <v>21726</v>
      </c>
      <c r="L89" s="14">
        <f t="shared" si="10"/>
        <v>3.1949999999999999E-2</v>
      </c>
      <c r="M89" s="15">
        <f t="shared" si="14"/>
        <v>680</v>
      </c>
      <c r="N89" s="38">
        <f t="shared" si="14"/>
        <v>21.725999999999999</v>
      </c>
      <c r="O89" s="20" t="s">
        <v>382</v>
      </c>
      <c r="P89" s="15" t="s">
        <v>316</v>
      </c>
      <c r="Q89" s="69" t="s">
        <v>381</v>
      </c>
      <c r="R89" s="14">
        <f t="shared" si="11"/>
        <v>3.1949999999999999E-2</v>
      </c>
      <c r="S89" s="15">
        <f t="shared" si="15"/>
        <v>680</v>
      </c>
      <c r="T89" s="38">
        <f t="shared" si="15"/>
        <v>21.725999999999999</v>
      </c>
      <c r="U89" s="15"/>
      <c r="V89" s="16" t="s">
        <v>383</v>
      </c>
      <c r="W89" s="15"/>
      <c r="X89" s="15"/>
    </row>
    <row r="90" spans="1:24" s="2" customFormat="1" ht="63">
      <c r="A90" s="8">
        <v>82</v>
      </c>
      <c r="B90" s="13" t="s">
        <v>24</v>
      </c>
      <c r="C90" s="13" t="s">
        <v>384</v>
      </c>
      <c r="D90" s="20" t="s">
        <v>387</v>
      </c>
      <c r="E90" s="3" t="s">
        <v>25</v>
      </c>
      <c r="F90" s="3" t="s">
        <v>26</v>
      </c>
      <c r="G90" s="13" t="s">
        <v>22</v>
      </c>
      <c r="H90" s="39">
        <f t="shared" si="12"/>
        <v>12.851999999999999</v>
      </c>
      <c r="I90" s="15">
        <v>3</v>
      </c>
      <c r="J90" s="38">
        <f t="shared" si="13"/>
        <v>38.555999999999997</v>
      </c>
      <c r="K90" s="19">
        <v>38556</v>
      </c>
      <c r="L90" s="14">
        <f t="shared" si="10"/>
        <v>12.851999999999999</v>
      </c>
      <c r="M90" s="15">
        <f t="shared" si="14"/>
        <v>3</v>
      </c>
      <c r="N90" s="38">
        <f t="shared" si="14"/>
        <v>38.555999999999997</v>
      </c>
      <c r="O90" s="20" t="s">
        <v>387</v>
      </c>
      <c r="P90" s="15" t="s">
        <v>386</v>
      </c>
      <c r="Q90" s="69" t="s">
        <v>385</v>
      </c>
      <c r="R90" s="14">
        <f t="shared" si="11"/>
        <v>12.851999999999999</v>
      </c>
      <c r="S90" s="15">
        <f t="shared" si="15"/>
        <v>3</v>
      </c>
      <c r="T90" s="38">
        <f t="shared" si="15"/>
        <v>38.555999999999997</v>
      </c>
      <c r="U90" s="15"/>
      <c r="V90" s="16" t="s">
        <v>388</v>
      </c>
      <c r="W90" s="15"/>
      <c r="X90" s="15"/>
    </row>
    <row r="91" spans="1:24" s="2" customFormat="1" ht="63">
      <c r="A91" s="8">
        <v>83</v>
      </c>
      <c r="B91" s="13" t="s">
        <v>24</v>
      </c>
      <c r="C91" s="13" t="s">
        <v>389</v>
      </c>
      <c r="D91" s="20" t="s">
        <v>391</v>
      </c>
      <c r="E91" s="3" t="s">
        <v>25</v>
      </c>
      <c r="F91" s="3" t="s">
        <v>26</v>
      </c>
      <c r="G91" s="13" t="s">
        <v>22</v>
      </c>
      <c r="H91" s="39">
        <f t="shared" si="12"/>
        <v>1.1476999999999999</v>
      </c>
      <c r="I91" s="15">
        <v>50</v>
      </c>
      <c r="J91" s="38">
        <f t="shared" si="13"/>
        <v>57.384999999999998</v>
      </c>
      <c r="K91" s="19">
        <v>57385</v>
      </c>
      <c r="L91" s="14">
        <f t="shared" si="10"/>
        <v>1.1476999999999999</v>
      </c>
      <c r="M91" s="15">
        <f t="shared" si="14"/>
        <v>50</v>
      </c>
      <c r="N91" s="38">
        <f t="shared" si="14"/>
        <v>57.384999999999998</v>
      </c>
      <c r="O91" s="20" t="s">
        <v>391</v>
      </c>
      <c r="P91" s="15" t="s">
        <v>371</v>
      </c>
      <c r="Q91" s="69" t="s">
        <v>390</v>
      </c>
      <c r="R91" s="14">
        <f t="shared" si="11"/>
        <v>1.1476999999999999</v>
      </c>
      <c r="S91" s="15">
        <f t="shared" si="15"/>
        <v>50</v>
      </c>
      <c r="T91" s="38">
        <f t="shared" si="15"/>
        <v>57.384999999999998</v>
      </c>
      <c r="U91" s="15"/>
      <c r="V91" s="16" t="s">
        <v>383</v>
      </c>
      <c r="W91" s="15"/>
      <c r="X91" s="15"/>
    </row>
    <row r="92" spans="1:24" s="2" customFormat="1" ht="63">
      <c r="A92" s="8">
        <v>84</v>
      </c>
      <c r="B92" s="13" t="s">
        <v>24</v>
      </c>
      <c r="C92" s="13" t="s">
        <v>392</v>
      </c>
      <c r="D92" s="20" t="s">
        <v>395</v>
      </c>
      <c r="E92" s="3" t="s">
        <v>25</v>
      </c>
      <c r="F92" s="3" t="s">
        <v>26</v>
      </c>
      <c r="G92" s="13" t="s">
        <v>22</v>
      </c>
      <c r="H92" s="39">
        <f t="shared" si="12"/>
        <v>0.58333000000000002</v>
      </c>
      <c r="I92" s="15">
        <v>4</v>
      </c>
      <c r="J92" s="38">
        <f t="shared" si="13"/>
        <v>2.3333200000000001</v>
      </c>
      <c r="K92" s="19">
        <v>2333.3200000000002</v>
      </c>
      <c r="L92" s="14">
        <f t="shared" si="10"/>
        <v>0.58333000000000002</v>
      </c>
      <c r="M92" s="15">
        <f t="shared" si="14"/>
        <v>4</v>
      </c>
      <c r="N92" s="38">
        <f t="shared" si="14"/>
        <v>2.3333200000000001</v>
      </c>
      <c r="O92" s="20" t="s">
        <v>395</v>
      </c>
      <c r="P92" s="15" t="s">
        <v>394</v>
      </c>
      <c r="Q92" s="69" t="s">
        <v>393</v>
      </c>
      <c r="R92" s="14">
        <f t="shared" si="11"/>
        <v>0.58333000000000002</v>
      </c>
      <c r="S92" s="15">
        <f t="shared" si="15"/>
        <v>4</v>
      </c>
      <c r="T92" s="38">
        <f t="shared" si="15"/>
        <v>2.3333200000000001</v>
      </c>
      <c r="U92" s="15"/>
      <c r="V92" s="16" t="s">
        <v>396</v>
      </c>
      <c r="W92" s="15"/>
      <c r="X92" s="15"/>
    </row>
    <row r="93" spans="1:24" s="2" customFormat="1" ht="63">
      <c r="A93" s="8">
        <v>85</v>
      </c>
      <c r="B93" s="13" t="s">
        <v>24</v>
      </c>
      <c r="C93" s="13" t="s">
        <v>397</v>
      </c>
      <c r="D93" s="20" t="s">
        <v>400</v>
      </c>
      <c r="E93" s="3" t="s">
        <v>25</v>
      </c>
      <c r="F93" s="3" t="s">
        <v>26</v>
      </c>
      <c r="G93" s="13" t="s">
        <v>22</v>
      </c>
      <c r="H93" s="39">
        <f t="shared" si="12"/>
        <v>3.5415437499999998</v>
      </c>
      <c r="I93" s="15">
        <v>8</v>
      </c>
      <c r="J93" s="38">
        <f t="shared" si="13"/>
        <v>28.332349999999998</v>
      </c>
      <c r="K93" s="19">
        <v>28332.35</v>
      </c>
      <c r="L93" s="14">
        <f t="shared" si="10"/>
        <v>3.5415437499999998</v>
      </c>
      <c r="M93" s="15">
        <f t="shared" si="14"/>
        <v>8</v>
      </c>
      <c r="N93" s="38">
        <f t="shared" si="14"/>
        <v>28.332349999999998</v>
      </c>
      <c r="O93" s="20" t="s">
        <v>400</v>
      </c>
      <c r="P93" s="15" t="s">
        <v>399</v>
      </c>
      <c r="Q93" s="69" t="s">
        <v>398</v>
      </c>
      <c r="R93" s="14">
        <f t="shared" si="11"/>
        <v>3.5415437499999998</v>
      </c>
      <c r="S93" s="15">
        <f t="shared" si="15"/>
        <v>8</v>
      </c>
      <c r="T93" s="38">
        <f t="shared" si="15"/>
        <v>28.332349999999998</v>
      </c>
      <c r="U93" s="15"/>
      <c r="V93" s="16" t="s">
        <v>401</v>
      </c>
      <c r="W93" s="15"/>
      <c r="X93" s="15"/>
    </row>
    <row r="94" spans="1:24" s="2" customFormat="1" ht="63">
      <c r="A94" s="8">
        <v>86</v>
      </c>
      <c r="B94" s="13" t="s">
        <v>24</v>
      </c>
      <c r="C94" s="13" t="s">
        <v>402</v>
      </c>
      <c r="D94" s="20" t="s">
        <v>405</v>
      </c>
      <c r="E94" s="3" t="s">
        <v>25</v>
      </c>
      <c r="F94" s="3" t="s">
        <v>26</v>
      </c>
      <c r="G94" s="13" t="s">
        <v>74</v>
      </c>
      <c r="H94" s="39">
        <f t="shared" si="12"/>
        <v>3.6000000000000004E-2</v>
      </c>
      <c r="I94" s="15">
        <v>152</v>
      </c>
      <c r="J94" s="38">
        <f t="shared" si="13"/>
        <v>5.4720000000000004</v>
      </c>
      <c r="K94" s="19">
        <v>5472</v>
      </c>
      <c r="L94" s="14">
        <f t="shared" si="10"/>
        <v>3.6000000000000004E-2</v>
      </c>
      <c r="M94" s="15">
        <f t="shared" si="14"/>
        <v>152</v>
      </c>
      <c r="N94" s="38">
        <f t="shared" si="14"/>
        <v>5.4720000000000004</v>
      </c>
      <c r="O94" s="20" t="s">
        <v>405</v>
      </c>
      <c r="P94" s="15" t="s">
        <v>404</v>
      </c>
      <c r="Q94" s="69" t="s">
        <v>403</v>
      </c>
      <c r="R94" s="14">
        <f t="shared" si="11"/>
        <v>3.6000000000000004E-2</v>
      </c>
      <c r="S94" s="15">
        <f t="shared" si="15"/>
        <v>152</v>
      </c>
      <c r="T94" s="38">
        <f t="shared" si="15"/>
        <v>5.4720000000000004</v>
      </c>
      <c r="U94" s="15"/>
      <c r="V94" s="16" t="s">
        <v>396</v>
      </c>
      <c r="W94" s="15"/>
      <c r="X94" s="15"/>
    </row>
    <row r="95" spans="1:24" s="2" customFormat="1" ht="78.75">
      <c r="A95" s="8">
        <v>87</v>
      </c>
      <c r="B95" s="13" t="s">
        <v>24</v>
      </c>
      <c r="C95" s="13" t="s">
        <v>406</v>
      </c>
      <c r="D95" s="20" t="s">
        <v>407</v>
      </c>
      <c r="E95" s="3" t="s">
        <v>426</v>
      </c>
      <c r="F95" s="3" t="s">
        <v>425</v>
      </c>
      <c r="G95" s="13" t="s">
        <v>22</v>
      </c>
      <c r="H95" s="39">
        <f t="shared" si="12"/>
        <v>1.8870000000000002</v>
      </c>
      <c r="I95" s="15">
        <v>350</v>
      </c>
      <c r="J95" s="38">
        <f t="shared" si="13"/>
        <v>660.45</v>
      </c>
      <c r="K95" s="19">
        <v>660450</v>
      </c>
      <c r="L95" s="14">
        <f t="shared" si="10"/>
        <v>1.8870000000000002</v>
      </c>
      <c r="M95" s="15">
        <f t="shared" ref="M95:N114" si="16">I95</f>
        <v>350</v>
      </c>
      <c r="N95" s="38">
        <f t="shared" si="16"/>
        <v>660.45</v>
      </c>
      <c r="O95" s="20" t="s">
        <v>407</v>
      </c>
      <c r="P95" s="15" t="s">
        <v>409</v>
      </c>
      <c r="Q95" s="69" t="s">
        <v>408</v>
      </c>
      <c r="R95" s="14">
        <f t="shared" si="11"/>
        <v>1.8870000000000002</v>
      </c>
      <c r="S95" s="15">
        <f t="shared" ref="S95:T114" si="17">I95</f>
        <v>350</v>
      </c>
      <c r="T95" s="38">
        <f t="shared" si="17"/>
        <v>660.45</v>
      </c>
      <c r="U95" s="15"/>
      <c r="V95" s="16" t="s">
        <v>410</v>
      </c>
      <c r="W95" s="15"/>
      <c r="X95" s="15"/>
    </row>
    <row r="96" spans="1:24" s="2" customFormat="1" ht="63">
      <c r="A96" s="8">
        <v>88</v>
      </c>
      <c r="B96" s="13" t="s">
        <v>24</v>
      </c>
      <c r="C96" s="13" t="s">
        <v>411</v>
      </c>
      <c r="D96" s="20" t="s">
        <v>414</v>
      </c>
      <c r="E96" s="3" t="s">
        <v>25</v>
      </c>
      <c r="F96" s="3" t="s">
        <v>26</v>
      </c>
      <c r="G96" s="13" t="s">
        <v>362</v>
      </c>
      <c r="H96" s="39">
        <f t="shared" si="12"/>
        <v>4.9749999999999996E-2</v>
      </c>
      <c r="I96" s="15">
        <v>36</v>
      </c>
      <c r="J96" s="38">
        <f t="shared" si="13"/>
        <v>1.7909999999999999</v>
      </c>
      <c r="K96" s="19">
        <v>1791</v>
      </c>
      <c r="L96" s="14">
        <f t="shared" si="10"/>
        <v>4.9749999999999996E-2</v>
      </c>
      <c r="M96" s="15">
        <f t="shared" si="16"/>
        <v>36</v>
      </c>
      <c r="N96" s="38">
        <f t="shared" si="16"/>
        <v>1.7909999999999999</v>
      </c>
      <c r="O96" s="20" t="s">
        <v>414</v>
      </c>
      <c r="P96" s="15" t="s">
        <v>413</v>
      </c>
      <c r="Q96" s="69" t="s">
        <v>412</v>
      </c>
      <c r="R96" s="14">
        <f t="shared" si="11"/>
        <v>4.9749999999999996E-2</v>
      </c>
      <c r="S96" s="15">
        <f t="shared" si="17"/>
        <v>36</v>
      </c>
      <c r="T96" s="38">
        <f t="shared" si="17"/>
        <v>1.7909999999999999</v>
      </c>
      <c r="U96" s="15"/>
      <c r="V96" s="16" t="s">
        <v>417</v>
      </c>
      <c r="W96" s="15"/>
      <c r="X96" s="15"/>
    </row>
    <row r="97" spans="1:24" s="2" customFormat="1" ht="63">
      <c r="A97" s="8">
        <v>89</v>
      </c>
      <c r="B97" s="13" t="s">
        <v>23</v>
      </c>
      <c r="C97" s="13" t="s">
        <v>415</v>
      </c>
      <c r="D97" s="20" t="s">
        <v>418</v>
      </c>
      <c r="E97" s="3" t="s">
        <v>25</v>
      </c>
      <c r="F97" s="13" t="s">
        <v>27</v>
      </c>
      <c r="G97" s="13" t="s">
        <v>23</v>
      </c>
      <c r="H97" s="39">
        <f t="shared" si="12"/>
        <v>15</v>
      </c>
      <c r="I97" s="15">
        <v>1</v>
      </c>
      <c r="J97" s="38">
        <f t="shared" si="13"/>
        <v>15</v>
      </c>
      <c r="K97" s="19">
        <v>15000</v>
      </c>
      <c r="L97" s="14">
        <f t="shared" si="10"/>
        <v>15</v>
      </c>
      <c r="M97" s="15">
        <f t="shared" si="16"/>
        <v>1</v>
      </c>
      <c r="N97" s="38">
        <f t="shared" si="16"/>
        <v>15</v>
      </c>
      <c r="O97" s="20" t="s">
        <v>418</v>
      </c>
      <c r="P97" s="15" t="s">
        <v>413</v>
      </c>
      <c r="Q97" s="69" t="s">
        <v>416</v>
      </c>
      <c r="R97" s="14">
        <f t="shared" si="11"/>
        <v>15</v>
      </c>
      <c r="S97" s="15">
        <f t="shared" si="17"/>
        <v>1</v>
      </c>
      <c r="T97" s="38">
        <f t="shared" si="17"/>
        <v>15</v>
      </c>
      <c r="U97" s="15"/>
      <c r="V97" s="16" t="s">
        <v>417</v>
      </c>
      <c r="W97" s="15"/>
      <c r="X97" s="15"/>
    </row>
    <row r="98" spans="1:24" s="2" customFormat="1" ht="63">
      <c r="A98" s="8">
        <v>90</v>
      </c>
      <c r="B98" s="13" t="s">
        <v>24</v>
      </c>
      <c r="C98" s="13" t="s">
        <v>419</v>
      </c>
      <c r="D98" s="20" t="s">
        <v>421</v>
      </c>
      <c r="E98" s="3" t="s">
        <v>25</v>
      </c>
      <c r="F98" s="3" t="s">
        <v>26</v>
      </c>
      <c r="G98" s="13" t="s">
        <v>244</v>
      </c>
      <c r="H98" s="39">
        <f t="shared" si="12"/>
        <v>3.52843137254902E-2</v>
      </c>
      <c r="I98" s="15">
        <v>204</v>
      </c>
      <c r="J98" s="38">
        <f t="shared" si="13"/>
        <v>7.1980000000000004</v>
      </c>
      <c r="K98" s="19">
        <v>7198</v>
      </c>
      <c r="L98" s="14">
        <f t="shared" si="10"/>
        <v>3.52843137254902E-2</v>
      </c>
      <c r="M98" s="15">
        <f t="shared" si="16"/>
        <v>204</v>
      </c>
      <c r="N98" s="38">
        <f t="shared" si="16"/>
        <v>7.1980000000000004</v>
      </c>
      <c r="O98" s="20" t="s">
        <v>421</v>
      </c>
      <c r="P98" s="15" t="s">
        <v>413</v>
      </c>
      <c r="Q98" s="68" t="s">
        <v>420</v>
      </c>
      <c r="R98" s="14">
        <f t="shared" si="11"/>
        <v>3.52843137254902E-2</v>
      </c>
      <c r="S98" s="15">
        <f t="shared" si="17"/>
        <v>204</v>
      </c>
      <c r="T98" s="38">
        <f t="shared" si="17"/>
        <v>7.1980000000000004</v>
      </c>
      <c r="U98" s="15"/>
      <c r="V98" s="16" t="s">
        <v>417</v>
      </c>
      <c r="W98" s="15"/>
      <c r="X98" s="15"/>
    </row>
    <row r="99" spans="1:24" s="2" customFormat="1" ht="63">
      <c r="A99" s="8">
        <v>91</v>
      </c>
      <c r="B99" s="13" t="s">
        <v>24</v>
      </c>
      <c r="C99" s="13" t="s">
        <v>422</v>
      </c>
      <c r="D99" s="20" t="s">
        <v>424</v>
      </c>
      <c r="E99" s="3" t="s">
        <v>25</v>
      </c>
      <c r="F99" s="3" t="s">
        <v>26</v>
      </c>
      <c r="G99" s="13" t="s">
        <v>22</v>
      </c>
      <c r="H99" s="39">
        <f t="shared" si="12"/>
        <v>0.24665000000000001</v>
      </c>
      <c r="I99" s="15">
        <v>24</v>
      </c>
      <c r="J99" s="38">
        <f t="shared" si="13"/>
        <v>5.9196</v>
      </c>
      <c r="K99" s="19">
        <v>5919.6</v>
      </c>
      <c r="L99" s="14">
        <f t="shared" si="10"/>
        <v>0.24665000000000001</v>
      </c>
      <c r="M99" s="15">
        <f t="shared" si="16"/>
        <v>24</v>
      </c>
      <c r="N99" s="38">
        <f t="shared" si="16"/>
        <v>5.9196</v>
      </c>
      <c r="O99" s="20" t="s">
        <v>424</v>
      </c>
      <c r="P99" s="15" t="s">
        <v>413</v>
      </c>
      <c r="Q99" s="69" t="s">
        <v>423</v>
      </c>
      <c r="R99" s="14">
        <f t="shared" si="11"/>
        <v>0.24665000000000001</v>
      </c>
      <c r="S99" s="15">
        <f t="shared" si="17"/>
        <v>24</v>
      </c>
      <c r="T99" s="38">
        <f t="shared" si="17"/>
        <v>5.9196</v>
      </c>
      <c r="U99" s="15"/>
      <c r="V99" s="16" t="s">
        <v>417</v>
      </c>
      <c r="W99" s="15"/>
      <c r="X99" s="15"/>
    </row>
    <row r="100" spans="1:24" s="57" customFormat="1" ht="63">
      <c r="A100" s="8">
        <v>92</v>
      </c>
      <c r="B100" s="13" t="s">
        <v>23</v>
      </c>
      <c r="C100" s="3" t="s">
        <v>427</v>
      </c>
      <c r="D100" s="58" t="s">
        <v>430</v>
      </c>
      <c r="E100" s="3" t="s">
        <v>25</v>
      </c>
      <c r="F100" s="13" t="s">
        <v>27</v>
      </c>
      <c r="G100" s="8" t="s">
        <v>23</v>
      </c>
      <c r="H100" s="55">
        <f t="shared" si="12"/>
        <v>97.5</v>
      </c>
      <c r="I100" s="8">
        <v>1</v>
      </c>
      <c r="J100" s="56">
        <f t="shared" si="13"/>
        <v>97.5</v>
      </c>
      <c r="K100" s="56">
        <v>97500</v>
      </c>
      <c r="L100" s="14">
        <f t="shared" si="10"/>
        <v>97.5</v>
      </c>
      <c r="M100" s="8">
        <f t="shared" si="16"/>
        <v>1</v>
      </c>
      <c r="N100" s="38">
        <f t="shared" si="16"/>
        <v>97.5</v>
      </c>
      <c r="O100" s="58" t="s">
        <v>430</v>
      </c>
      <c r="P100" s="54" t="s">
        <v>354</v>
      </c>
      <c r="Q100" s="68" t="s">
        <v>429</v>
      </c>
      <c r="R100" s="60">
        <f t="shared" si="11"/>
        <v>97.5</v>
      </c>
      <c r="S100" s="15">
        <f t="shared" si="17"/>
        <v>1</v>
      </c>
      <c r="T100" s="38">
        <f t="shared" si="17"/>
        <v>97.5</v>
      </c>
      <c r="U100" s="8"/>
      <c r="V100" s="8" t="s">
        <v>428</v>
      </c>
      <c r="W100" s="8"/>
      <c r="X100" s="8"/>
    </row>
    <row r="101" spans="1:24" s="2" customFormat="1" ht="94.5">
      <c r="A101" s="8">
        <v>93</v>
      </c>
      <c r="B101" s="13" t="s">
        <v>23</v>
      </c>
      <c r="C101" s="13" t="s">
        <v>431</v>
      </c>
      <c r="D101" s="20" t="s">
        <v>435</v>
      </c>
      <c r="E101" s="3" t="s">
        <v>25</v>
      </c>
      <c r="F101" s="13" t="s">
        <v>27</v>
      </c>
      <c r="G101" s="8" t="s">
        <v>23</v>
      </c>
      <c r="H101" s="39">
        <f t="shared" si="12"/>
        <v>0.38500000000000001</v>
      </c>
      <c r="I101" s="15">
        <v>1</v>
      </c>
      <c r="J101" s="38">
        <f t="shared" si="13"/>
        <v>0.38500000000000001</v>
      </c>
      <c r="K101" s="19">
        <v>385</v>
      </c>
      <c r="L101" s="14">
        <f t="shared" si="10"/>
        <v>0.38500000000000001</v>
      </c>
      <c r="M101" s="15">
        <f t="shared" si="16"/>
        <v>1</v>
      </c>
      <c r="N101" s="38">
        <f t="shared" si="16"/>
        <v>0.38500000000000001</v>
      </c>
      <c r="O101" s="20" t="s">
        <v>435</v>
      </c>
      <c r="P101" s="15" t="s">
        <v>433</v>
      </c>
      <c r="Q101" s="69" t="s">
        <v>432</v>
      </c>
      <c r="R101" s="14">
        <f t="shared" si="11"/>
        <v>0.38500000000000001</v>
      </c>
      <c r="S101" s="15">
        <f t="shared" si="17"/>
        <v>1</v>
      </c>
      <c r="T101" s="38">
        <f t="shared" si="17"/>
        <v>0.38500000000000001</v>
      </c>
      <c r="U101" s="15"/>
      <c r="V101" s="16" t="s">
        <v>434</v>
      </c>
      <c r="W101" s="15"/>
      <c r="X101" s="15"/>
    </row>
    <row r="102" spans="1:24" s="2" customFormat="1" ht="63">
      <c r="A102" s="8">
        <v>94</v>
      </c>
      <c r="B102" s="13" t="s">
        <v>23</v>
      </c>
      <c r="C102" s="13" t="s">
        <v>436</v>
      </c>
      <c r="D102" s="20" t="s">
        <v>439</v>
      </c>
      <c r="E102" s="3" t="s">
        <v>25</v>
      </c>
      <c r="F102" s="13" t="s">
        <v>27</v>
      </c>
      <c r="G102" s="8" t="s">
        <v>23</v>
      </c>
      <c r="H102" s="39">
        <f t="shared" si="12"/>
        <v>45.407499999999999</v>
      </c>
      <c r="I102" s="15">
        <v>1</v>
      </c>
      <c r="J102" s="38">
        <f t="shared" si="13"/>
        <v>45.407499999999999</v>
      </c>
      <c r="K102" s="19">
        <v>45407.5</v>
      </c>
      <c r="L102" s="14">
        <f t="shared" si="10"/>
        <v>45.407499999999999</v>
      </c>
      <c r="M102" s="15">
        <f t="shared" si="16"/>
        <v>1</v>
      </c>
      <c r="N102" s="38">
        <f t="shared" si="16"/>
        <v>45.407499999999999</v>
      </c>
      <c r="O102" s="20" t="s">
        <v>439</v>
      </c>
      <c r="P102" s="15" t="s">
        <v>438</v>
      </c>
      <c r="Q102" s="69" t="s">
        <v>437</v>
      </c>
      <c r="R102" s="14">
        <f t="shared" si="11"/>
        <v>45.407499999999999</v>
      </c>
      <c r="S102" s="15">
        <f t="shared" si="17"/>
        <v>1</v>
      </c>
      <c r="T102" s="38">
        <f t="shared" si="17"/>
        <v>45.407499999999999</v>
      </c>
      <c r="U102" s="15"/>
      <c r="V102" s="16" t="s">
        <v>440</v>
      </c>
      <c r="W102" s="15"/>
      <c r="X102" s="15"/>
    </row>
    <row r="103" spans="1:24" s="2" customFormat="1" ht="63">
      <c r="A103" s="8">
        <v>95</v>
      </c>
      <c r="B103" s="13" t="s">
        <v>24</v>
      </c>
      <c r="C103" s="13" t="s">
        <v>406</v>
      </c>
      <c r="D103" s="20" t="s">
        <v>443</v>
      </c>
      <c r="E103" s="3" t="s">
        <v>25</v>
      </c>
      <c r="F103" s="3" t="s">
        <v>26</v>
      </c>
      <c r="G103" s="13" t="s">
        <v>22</v>
      </c>
      <c r="H103" s="39">
        <f t="shared" si="12"/>
        <v>1.887</v>
      </c>
      <c r="I103" s="15">
        <v>30</v>
      </c>
      <c r="J103" s="38">
        <f t="shared" si="13"/>
        <v>56.61</v>
      </c>
      <c r="K103" s="19">
        <v>56610</v>
      </c>
      <c r="L103" s="14">
        <f t="shared" si="10"/>
        <v>1.887</v>
      </c>
      <c r="M103" s="15">
        <f t="shared" si="16"/>
        <v>30</v>
      </c>
      <c r="N103" s="38">
        <f t="shared" si="16"/>
        <v>56.61</v>
      </c>
      <c r="O103" s="20" t="s">
        <v>443</v>
      </c>
      <c r="P103" s="15" t="s">
        <v>441</v>
      </c>
      <c r="Q103" s="69" t="s">
        <v>442</v>
      </c>
      <c r="R103" s="14">
        <f t="shared" si="11"/>
        <v>1.887</v>
      </c>
      <c r="S103" s="15">
        <f t="shared" si="17"/>
        <v>30</v>
      </c>
      <c r="T103" s="38">
        <f t="shared" si="17"/>
        <v>56.61</v>
      </c>
      <c r="U103" s="15"/>
      <c r="V103" s="16" t="s">
        <v>444</v>
      </c>
      <c r="W103" s="15"/>
      <c r="X103" s="15"/>
    </row>
    <row r="104" spans="1:24" s="2" customFormat="1" ht="63">
      <c r="A104" s="8">
        <v>96</v>
      </c>
      <c r="B104" s="13" t="s">
        <v>24</v>
      </c>
      <c r="C104" s="13" t="s">
        <v>445</v>
      </c>
      <c r="D104" s="20" t="s">
        <v>449</v>
      </c>
      <c r="E104" s="3" t="s">
        <v>25</v>
      </c>
      <c r="F104" s="3" t="s">
        <v>26</v>
      </c>
      <c r="G104" s="13" t="s">
        <v>74</v>
      </c>
      <c r="H104" s="39">
        <f t="shared" si="12"/>
        <v>1.5499999999999999E-3</v>
      </c>
      <c r="I104" s="15">
        <v>5000</v>
      </c>
      <c r="J104" s="38">
        <f t="shared" si="13"/>
        <v>7.75</v>
      </c>
      <c r="K104" s="19">
        <v>7750</v>
      </c>
      <c r="L104" s="14">
        <f t="shared" si="10"/>
        <v>1.5499999999999999E-3</v>
      </c>
      <c r="M104" s="15">
        <f t="shared" si="16"/>
        <v>5000</v>
      </c>
      <c r="N104" s="38">
        <f t="shared" si="16"/>
        <v>7.75</v>
      </c>
      <c r="O104" s="20" t="s">
        <v>449</v>
      </c>
      <c r="P104" s="15" t="s">
        <v>447</v>
      </c>
      <c r="Q104" s="67" t="s">
        <v>446</v>
      </c>
      <c r="R104" s="14">
        <f t="shared" si="11"/>
        <v>1.5499999999999999E-3</v>
      </c>
      <c r="S104" s="15">
        <f t="shared" si="17"/>
        <v>5000</v>
      </c>
      <c r="T104" s="38">
        <f t="shared" si="17"/>
        <v>7.75</v>
      </c>
      <c r="U104" s="15"/>
      <c r="V104" s="16" t="s">
        <v>448</v>
      </c>
      <c r="W104" s="15"/>
      <c r="X104" s="15"/>
    </row>
    <row r="105" spans="1:24" s="2" customFormat="1" ht="63">
      <c r="A105" s="8">
        <v>97</v>
      </c>
      <c r="B105" s="13" t="s">
        <v>23</v>
      </c>
      <c r="C105" s="13" t="s">
        <v>450</v>
      </c>
      <c r="D105" s="20" t="s">
        <v>454</v>
      </c>
      <c r="E105" s="3" t="s">
        <v>25</v>
      </c>
      <c r="F105" s="13" t="s">
        <v>27</v>
      </c>
      <c r="G105" s="8" t="s">
        <v>23</v>
      </c>
      <c r="H105" s="39">
        <f t="shared" si="12"/>
        <v>81.773589999999999</v>
      </c>
      <c r="I105" s="15">
        <v>1</v>
      </c>
      <c r="J105" s="38">
        <f t="shared" si="13"/>
        <v>81.773589999999999</v>
      </c>
      <c r="K105" s="19">
        <v>81773.59</v>
      </c>
      <c r="L105" s="14">
        <f t="shared" si="10"/>
        <v>81.773589999999999</v>
      </c>
      <c r="M105" s="15">
        <f t="shared" si="16"/>
        <v>1</v>
      </c>
      <c r="N105" s="38">
        <f t="shared" si="16"/>
        <v>81.773589999999999</v>
      </c>
      <c r="O105" s="20" t="s">
        <v>454</v>
      </c>
      <c r="P105" s="15" t="s">
        <v>452</v>
      </c>
      <c r="Q105" s="69" t="s">
        <v>451</v>
      </c>
      <c r="R105" s="14">
        <f t="shared" si="11"/>
        <v>81.773589999999999</v>
      </c>
      <c r="S105" s="15">
        <f t="shared" si="17"/>
        <v>1</v>
      </c>
      <c r="T105" s="38">
        <f t="shared" si="17"/>
        <v>81.773589999999999</v>
      </c>
      <c r="U105" s="15"/>
      <c r="V105" s="16" t="s">
        <v>453</v>
      </c>
      <c r="W105" s="15"/>
      <c r="X105" s="15"/>
    </row>
    <row r="106" spans="1:24" s="2" customFormat="1" ht="63">
      <c r="A106" s="8">
        <v>98</v>
      </c>
      <c r="B106" s="13" t="s">
        <v>24</v>
      </c>
      <c r="C106" s="13" t="s">
        <v>455</v>
      </c>
      <c r="D106" s="20" t="s">
        <v>459</v>
      </c>
      <c r="E106" s="3" t="s">
        <v>25</v>
      </c>
      <c r="F106" s="3" t="s">
        <v>26</v>
      </c>
      <c r="G106" s="13" t="s">
        <v>22</v>
      </c>
      <c r="H106" s="39">
        <f t="shared" si="12"/>
        <v>2.15E-3</v>
      </c>
      <c r="I106" s="15">
        <v>6000</v>
      </c>
      <c r="J106" s="38">
        <f t="shared" si="13"/>
        <v>12.9</v>
      </c>
      <c r="K106" s="19">
        <v>12900</v>
      </c>
      <c r="L106" s="14">
        <f t="shared" si="10"/>
        <v>2.15E-3</v>
      </c>
      <c r="M106" s="15">
        <f t="shared" si="16"/>
        <v>6000</v>
      </c>
      <c r="N106" s="38">
        <f t="shared" si="16"/>
        <v>12.9</v>
      </c>
      <c r="O106" s="20" t="s">
        <v>459</v>
      </c>
      <c r="P106" s="15" t="s">
        <v>456</v>
      </c>
      <c r="Q106" s="69" t="s">
        <v>457</v>
      </c>
      <c r="R106" s="14">
        <f t="shared" si="11"/>
        <v>2.15E-3</v>
      </c>
      <c r="S106" s="15">
        <f t="shared" si="17"/>
        <v>6000</v>
      </c>
      <c r="T106" s="38">
        <f t="shared" si="17"/>
        <v>12.9</v>
      </c>
      <c r="U106" s="15"/>
      <c r="V106" s="16" t="s">
        <v>458</v>
      </c>
      <c r="W106" s="15"/>
      <c r="X106" s="15"/>
    </row>
    <row r="107" spans="1:24" s="2" customFormat="1" ht="78.75">
      <c r="A107" s="8">
        <v>99</v>
      </c>
      <c r="B107" s="13" t="s">
        <v>23</v>
      </c>
      <c r="C107" s="13" t="s">
        <v>460</v>
      </c>
      <c r="D107" s="20" t="s">
        <v>463</v>
      </c>
      <c r="E107" s="3" t="s">
        <v>25</v>
      </c>
      <c r="F107" s="13" t="s">
        <v>27</v>
      </c>
      <c r="G107" s="8" t="s">
        <v>23</v>
      </c>
      <c r="H107" s="39">
        <f t="shared" si="12"/>
        <v>9.7500000000000003E-2</v>
      </c>
      <c r="I107" s="15">
        <v>2</v>
      </c>
      <c r="J107" s="38">
        <f t="shared" si="13"/>
        <v>0.19500000000000001</v>
      </c>
      <c r="K107" s="19">
        <v>195</v>
      </c>
      <c r="L107" s="14">
        <f t="shared" si="10"/>
        <v>9.7500000000000003E-2</v>
      </c>
      <c r="M107" s="15">
        <f t="shared" si="16"/>
        <v>2</v>
      </c>
      <c r="N107" s="38">
        <f t="shared" si="16"/>
        <v>0.19500000000000001</v>
      </c>
      <c r="O107" s="20" t="s">
        <v>463</v>
      </c>
      <c r="P107" s="15" t="s">
        <v>462</v>
      </c>
      <c r="Q107" s="69" t="s">
        <v>461</v>
      </c>
      <c r="R107" s="14">
        <f t="shared" si="11"/>
        <v>9.7500000000000003E-2</v>
      </c>
      <c r="S107" s="15">
        <f t="shared" si="17"/>
        <v>2</v>
      </c>
      <c r="T107" s="38">
        <f t="shared" si="17"/>
        <v>0.19500000000000001</v>
      </c>
      <c r="U107" s="15"/>
      <c r="V107" s="16" t="s">
        <v>464</v>
      </c>
      <c r="W107" s="15"/>
      <c r="X107" s="15"/>
    </row>
    <row r="108" spans="1:24" s="2" customFormat="1" ht="63">
      <c r="A108" s="8">
        <v>100</v>
      </c>
      <c r="B108" s="13" t="s">
        <v>24</v>
      </c>
      <c r="C108" s="13" t="s">
        <v>465</v>
      </c>
      <c r="D108" s="20" t="s">
        <v>469</v>
      </c>
      <c r="E108" s="3" t="s">
        <v>25</v>
      </c>
      <c r="F108" s="3" t="s">
        <v>26</v>
      </c>
      <c r="G108" s="13" t="s">
        <v>22</v>
      </c>
      <c r="H108" s="39">
        <f t="shared" si="12"/>
        <v>1.4622255555555557</v>
      </c>
      <c r="I108" s="15">
        <v>18</v>
      </c>
      <c r="J108" s="38">
        <f t="shared" si="13"/>
        <v>26.320060000000002</v>
      </c>
      <c r="K108" s="19">
        <v>26320.06</v>
      </c>
      <c r="L108" s="14">
        <f t="shared" si="10"/>
        <v>1.4622255555555557</v>
      </c>
      <c r="M108" s="15">
        <f t="shared" si="16"/>
        <v>18</v>
      </c>
      <c r="N108" s="38">
        <f t="shared" si="16"/>
        <v>26.320060000000002</v>
      </c>
      <c r="O108" s="20" t="s">
        <v>469</v>
      </c>
      <c r="P108" s="15" t="s">
        <v>467</v>
      </c>
      <c r="Q108" s="69" t="s">
        <v>466</v>
      </c>
      <c r="R108" s="14">
        <f t="shared" si="11"/>
        <v>1.4622255555555557</v>
      </c>
      <c r="S108" s="15">
        <f t="shared" si="17"/>
        <v>18</v>
      </c>
      <c r="T108" s="38">
        <f t="shared" si="17"/>
        <v>26.320060000000002</v>
      </c>
      <c r="U108" s="15"/>
      <c r="V108" s="16" t="s">
        <v>468</v>
      </c>
      <c r="W108" s="15"/>
      <c r="X108" s="15"/>
    </row>
    <row r="109" spans="1:24" s="2" customFormat="1" ht="63">
      <c r="A109" s="8">
        <v>101</v>
      </c>
      <c r="B109" s="13" t="s">
        <v>24</v>
      </c>
      <c r="C109" s="13" t="s">
        <v>472</v>
      </c>
      <c r="D109" s="20" t="s">
        <v>474</v>
      </c>
      <c r="E109" s="3" t="s">
        <v>25</v>
      </c>
      <c r="F109" s="3" t="s">
        <v>26</v>
      </c>
      <c r="G109" s="13" t="s">
        <v>22</v>
      </c>
      <c r="H109" s="39">
        <f t="shared" si="12"/>
        <v>1437.92</v>
      </c>
      <c r="I109" s="15">
        <v>1</v>
      </c>
      <c r="J109" s="38">
        <f t="shared" si="13"/>
        <v>1437.92</v>
      </c>
      <c r="K109" s="19">
        <v>1437920</v>
      </c>
      <c r="L109" s="14">
        <f t="shared" si="10"/>
        <v>1437.92</v>
      </c>
      <c r="M109" s="15">
        <f t="shared" si="16"/>
        <v>1</v>
      </c>
      <c r="N109" s="38">
        <f t="shared" si="16"/>
        <v>1437.92</v>
      </c>
      <c r="O109" s="20" t="s">
        <v>474</v>
      </c>
      <c r="P109" s="15" t="s">
        <v>456</v>
      </c>
      <c r="Q109" s="69" t="s">
        <v>473</v>
      </c>
      <c r="R109" s="14">
        <f t="shared" si="11"/>
        <v>1437.92</v>
      </c>
      <c r="S109" s="15">
        <f t="shared" si="17"/>
        <v>1</v>
      </c>
      <c r="T109" s="38">
        <f t="shared" si="17"/>
        <v>1437.92</v>
      </c>
      <c r="U109" s="15"/>
      <c r="V109" s="16" t="s">
        <v>458</v>
      </c>
      <c r="W109" s="15"/>
      <c r="X109" s="15"/>
    </row>
    <row r="110" spans="1:24" s="2" customFormat="1" ht="63">
      <c r="A110" s="8">
        <v>102</v>
      </c>
      <c r="B110" s="13" t="s">
        <v>24</v>
      </c>
      <c r="C110" s="13" t="s">
        <v>471</v>
      </c>
      <c r="D110" s="20" t="s">
        <v>476</v>
      </c>
      <c r="E110" s="3" t="s">
        <v>25</v>
      </c>
      <c r="F110" s="3" t="s">
        <v>26</v>
      </c>
      <c r="G110" s="13" t="s">
        <v>22</v>
      </c>
      <c r="H110" s="39">
        <f t="shared" si="12"/>
        <v>4.9935</v>
      </c>
      <c r="I110" s="15">
        <v>12</v>
      </c>
      <c r="J110" s="38">
        <f t="shared" si="13"/>
        <v>59.921999999999997</v>
      </c>
      <c r="K110" s="19">
        <v>59922</v>
      </c>
      <c r="L110" s="14">
        <f t="shared" si="10"/>
        <v>4.9935</v>
      </c>
      <c r="M110" s="15">
        <f t="shared" si="16"/>
        <v>12</v>
      </c>
      <c r="N110" s="38">
        <f t="shared" si="16"/>
        <v>59.921999999999997</v>
      </c>
      <c r="O110" s="20" t="s">
        <v>476</v>
      </c>
      <c r="P110" s="15" t="s">
        <v>462</v>
      </c>
      <c r="Q110" s="69" t="s">
        <v>475</v>
      </c>
      <c r="R110" s="14">
        <f t="shared" si="11"/>
        <v>4.9935</v>
      </c>
      <c r="S110" s="15">
        <f t="shared" si="17"/>
        <v>12</v>
      </c>
      <c r="T110" s="38">
        <f t="shared" si="17"/>
        <v>59.921999999999997</v>
      </c>
      <c r="U110" s="15"/>
      <c r="V110" s="16" t="s">
        <v>477</v>
      </c>
      <c r="W110" s="15"/>
      <c r="X110" s="15"/>
    </row>
    <row r="111" spans="1:24" s="2" customFormat="1" ht="63">
      <c r="A111" s="8">
        <v>103</v>
      </c>
      <c r="B111" s="13" t="s">
        <v>24</v>
      </c>
      <c r="C111" s="13" t="s">
        <v>478</v>
      </c>
      <c r="D111" s="20" t="s">
        <v>481</v>
      </c>
      <c r="E111" s="3" t="s">
        <v>25</v>
      </c>
      <c r="F111" s="3" t="s">
        <v>26</v>
      </c>
      <c r="G111" s="13" t="s">
        <v>22</v>
      </c>
      <c r="H111" s="39">
        <f t="shared" si="12"/>
        <v>67.465000000000003</v>
      </c>
      <c r="I111" s="15">
        <v>1</v>
      </c>
      <c r="J111" s="38">
        <f t="shared" si="13"/>
        <v>67.465000000000003</v>
      </c>
      <c r="K111" s="19">
        <v>67465</v>
      </c>
      <c r="L111" s="14">
        <f t="shared" si="10"/>
        <v>67.465000000000003</v>
      </c>
      <c r="M111" s="15">
        <f t="shared" si="16"/>
        <v>1</v>
      </c>
      <c r="N111" s="38">
        <f t="shared" si="16"/>
        <v>67.465000000000003</v>
      </c>
      <c r="O111" s="20" t="s">
        <v>481</v>
      </c>
      <c r="P111" s="15" t="s">
        <v>479</v>
      </c>
      <c r="Q111" s="69" t="s">
        <v>480</v>
      </c>
      <c r="R111" s="14">
        <f t="shared" si="11"/>
        <v>67.465000000000003</v>
      </c>
      <c r="S111" s="15">
        <f t="shared" si="17"/>
        <v>1</v>
      </c>
      <c r="T111" s="38">
        <f t="shared" si="17"/>
        <v>67.465000000000003</v>
      </c>
      <c r="U111" s="15"/>
      <c r="V111" s="16" t="s">
        <v>477</v>
      </c>
      <c r="W111" s="15"/>
      <c r="X111" s="15"/>
    </row>
    <row r="112" spans="1:24" s="2" customFormat="1" ht="63">
      <c r="A112" s="8">
        <v>104</v>
      </c>
      <c r="B112" s="13" t="s">
        <v>24</v>
      </c>
      <c r="C112" s="13" t="s">
        <v>470</v>
      </c>
      <c r="D112" s="20" t="s">
        <v>484</v>
      </c>
      <c r="E112" s="3" t="s">
        <v>25</v>
      </c>
      <c r="F112" s="3" t="s">
        <v>26</v>
      </c>
      <c r="G112" s="13" t="s">
        <v>22</v>
      </c>
      <c r="H112" s="39">
        <f t="shared" si="12"/>
        <v>0.28291851851851857</v>
      </c>
      <c r="I112" s="15">
        <v>324</v>
      </c>
      <c r="J112" s="38">
        <f t="shared" si="13"/>
        <v>91.665600000000012</v>
      </c>
      <c r="K112" s="19">
        <v>91665.600000000006</v>
      </c>
      <c r="L112" s="14">
        <f t="shared" si="10"/>
        <v>0.28291851851851857</v>
      </c>
      <c r="M112" s="15">
        <f t="shared" si="16"/>
        <v>324</v>
      </c>
      <c r="N112" s="38">
        <f t="shared" si="16"/>
        <v>91.665600000000012</v>
      </c>
      <c r="O112" s="20" t="s">
        <v>484</v>
      </c>
      <c r="P112" s="15" t="s">
        <v>482</v>
      </c>
      <c r="Q112" s="69" t="s">
        <v>483</v>
      </c>
      <c r="R112" s="14">
        <f t="shared" si="11"/>
        <v>0.28291851851851857</v>
      </c>
      <c r="S112" s="15">
        <f t="shared" si="17"/>
        <v>324</v>
      </c>
      <c r="T112" s="38">
        <f t="shared" si="17"/>
        <v>91.665600000000012</v>
      </c>
      <c r="U112" s="15"/>
      <c r="V112" s="16" t="s">
        <v>485</v>
      </c>
      <c r="W112" s="15"/>
      <c r="X112" s="15"/>
    </row>
    <row r="113" spans="1:24" s="2" customFormat="1">
      <c r="A113" s="8">
        <v>105</v>
      </c>
      <c r="B113" s="13" t="s">
        <v>24</v>
      </c>
      <c r="C113" s="13" t="s">
        <v>486</v>
      </c>
      <c r="D113" s="20" t="s">
        <v>488</v>
      </c>
      <c r="E113" s="62" t="s">
        <v>515</v>
      </c>
      <c r="F113" s="62" t="s">
        <v>515</v>
      </c>
      <c r="G113" s="13" t="s">
        <v>22</v>
      </c>
      <c r="H113" s="39">
        <f t="shared" si="12"/>
        <v>0.749</v>
      </c>
      <c r="I113" s="15">
        <v>2</v>
      </c>
      <c r="J113" s="38">
        <f t="shared" si="13"/>
        <v>1.498</v>
      </c>
      <c r="K113" s="19">
        <v>1498</v>
      </c>
      <c r="L113" s="14">
        <f t="shared" si="10"/>
        <v>0.749</v>
      </c>
      <c r="M113" s="15">
        <f t="shared" si="16"/>
        <v>2</v>
      </c>
      <c r="N113" s="38">
        <f t="shared" si="16"/>
        <v>1.498</v>
      </c>
      <c r="O113" s="20" t="s">
        <v>488</v>
      </c>
      <c r="P113" s="15" t="s">
        <v>467</v>
      </c>
      <c r="Q113" s="69" t="s">
        <v>487</v>
      </c>
      <c r="R113" s="14">
        <f t="shared" si="11"/>
        <v>0.749</v>
      </c>
      <c r="S113" s="15">
        <f t="shared" si="17"/>
        <v>2</v>
      </c>
      <c r="T113" s="38">
        <f t="shared" si="17"/>
        <v>1.498</v>
      </c>
      <c r="U113" s="15"/>
      <c r="V113" s="16" t="s">
        <v>468</v>
      </c>
      <c r="W113" s="15"/>
      <c r="X113" s="15"/>
    </row>
    <row r="114" spans="1:24" s="2" customFormat="1" ht="63">
      <c r="A114" s="8">
        <v>106</v>
      </c>
      <c r="B114" s="13" t="s">
        <v>24</v>
      </c>
      <c r="C114" s="13" t="s">
        <v>489</v>
      </c>
      <c r="D114" s="20" t="s">
        <v>513</v>
      </c>
      <c r="E114" s="3" t="s">
        <v>25</v>
      </c>
      <c r="F114" s="3" t="s">
        <v>26</v>
      </c>
      <c r="G114" s="13" t="s">
        <v>514</v>
      </c>
      <c r="H114" s="39">
        <f t="shared" si="12"/>
        <v>7.4800000000000005E-2</v>
      </c>
      <c r="I114" s="15">
        <v>50</v>
      </c>
      <c r="J114" s="38">
        <f t="shared" si="13"/>
        <v>3.74</v>
      </c>
      <c r="K114" s="19">
        <v>3740</v>
      </c>
      <c r="L114" s="14">
        <f t="shared" si="10"/>
        <v>7.4800000000000005E-2</v>
      </c>
      <c r="M114" s="15">
        <f t="shared" si="16"/>
        <v>50</v>
      </c>
      <c r="N114" s="38">
        <f t="shared" si="16"/>
        <v>3.74</v>
      </c>
      <c r="O114" s="20" t="s">
        <v>513</v>
      </c>
      <c r="P114" s="15"/>
      <c r="Q114" s="68" t="s">
        <v>512</v>
      </c>
      <c r="R114" s="14">
        <f t="shared" si="11"/>
        <v>7.4800000000000005E-2</v>
      </c>
      <c r="S114" s="15">
        <f t="shared" si="17"/>
        <v>50</v>
      </c>
      <c r="T114" s="38">
        <f t="shared" si="17"/>
        <v>3.74</v>
      </c>
      <c r="U114" s="15"/>
      <c r="V114" s="16" t="s">
        <v>494</v>
      </c>
      <c r="W114" s="15"/>
      <c r="X114" s="15"/>
    </row>
    <row r="115" spans="1:24" s="2" customFormat="1" ht="63">
      <c r="A115" s="8">
        <v>107</v>
      </c>
      <c r="B115" s="13" t="s">
        <v>23</v>
      </c>
      <c r="C115" s="13" t="s">
        <v>490</v>
      </c>
      <c r="D115" s="20" t="s">
        <v>492</v>
      </c>
      <c r="E115" s="3" t="s">
        <v>25</v>
      </c>
      <c r="F115" s="13" t="s">
        <v>27</v>
      </c>
      <c r="G115" s="13" t="s">
        <v>23</v>
      </c>
      <c r="H115" s="39">
        <f t="shared" si="12"/>
        <v>5.3440000000000003</v>
      </c>
      <c r="I115" s="15">
        <v>1</v>
      </c>
      <c r="J115" s="38">
        <f t="shared" si="13"/>
        <v>5.3440000000000003</v>
      </c>
      <c r="K115" s="19">
        <v>5344</v>
      </c>
      <c r="L115" s="14">
        <f t="shared" si="10"/>
        <v>5.3440000000000003</v>
      </c>
      <c r="M115" s="15">
        <f t="shared" ref="M115:N119" si="18">I115</f>
        <v>1</v>
      </c>
      <c r="N115" s="38">
        <f t="shared" si="18"/>
        <v>5.3440000000000003</v>
      </c>
      <c r="O115" s="20" t="s">
        <v>492</v>
      </c>
      <c r="P115" s="15" t="s">
        <v>493</v>
      </c>
      <c r="Q115" s="71" t="s">
        <v>491</v>
      </c>
      <c r="R115" s="14">
        <f t="shared" si="11"/>
        <v>5.3440000000000003</v>
      </c>
      <c r="S115" s="15">
        <f t="shared" ref="S115:T119" si="19">I115</f>
        <v>1</v>
      </c>
      <c r="T115" s="38">
        <f t="shared" si="19"/>
        <v>5.3440000000000003</v>
      </c>
      <c r="U115" s="15"/>
      <c r="V115" s="16" t="s">
        <v>494</v>
      </c>
      <c r="W115" s="15"/>
      <c r="X115" s="15"/>
    </row>
    <row r="116" spans="1:24" s="2" customFormat="1" ht="78.75">
      <c r="A116" s="8">
        <v>108</v>
      </c>
      <c r="B116" s="13" t="s">
        <v>23</v>
      </c>
      <c r="C116" s="13" t="s">
        <v>495</v>
      </c>
      <c r="D116" s="20" t="s">
        <v>497</v>
      </c>
      <c r="E116" s="3" t="s">
        <v>25</v>
      </c>
      <c r="F116" s="13" t="s">
        <v>27</v>
      </c>
      <c r="G116" s="13" t="s">
        <v>23</v>
      </c>
      <c r="H116" s="39">
        <f t="shared" si="12"/>
        <v>0.55000000000000004</v>
      </c>
      <c r="I116" s="15">
        <v>1</v>
      </c>
      <c r="J116" s="38">
        <f t="shared" si="13"/>
        <v>0.55000000000000004</v>
      </c>
      <c r="K116" s="19">
        <v>550</v>
      </c>
      <c r="L116" s="14">
        <f t="shared" si="10"/>
        <v>0.55000000000000004</v>
      </c>
      <c r="M116" s="15">
        <f t="shared" si="18"/>
        <v>1</v>
      </c>
      <c r="N116" s="38">
        <f t="shared" si="18"/>
        <v>0.55000000000000004</v>
      </c>
      <c r="O116" s="20" t="s">
        <v>497</v>
      </c>
      <c r="P116" s="15" t="s">
        <v>493</v>
      </c>
      <c r="Q116" s="69" t="s">
        <v>498</v>
      </c>
      <c r="R116" s="14">
        <f t="shared" si="11"/>
        <v>0.55000000000000004</v>
      </c>
      <c r="S116" s="15">
        <f t="shared" si="19"/>
        <v>1</v>
      </c>
      <c r="T116" s="38">
        <f t="shared" si="19"/>
        <v>0.55000000000000004</v>
      </c>
      <c r="U116" s="15"/>
      <c r="V116" s="16" t="s">
        <v>496</v>
      </c>
      <c r="W116" s="15"/>
      <c r="X116" s="15"/>
    </row>
    <row r="117" spans="1:24" s="2" customFormat="1" ht="63">
      <c r="A117" s="8">
        <v>109</v>
      </c>
      <c r="B117" s="13" t="s">
        <v>24</v>
      </c>
      <c r="C117" s="13" t="s">
        <v>499</v>
      </c>
      <c r="D117" s="20" t="s">
        <v>500</v>
      </c>
      <c r="E117" s="3" t="s">
        <v>25</v>
      </c>
      <c r="F117" s="3" t="s">
        <v>26</v>
      </c>
      <c r="G117" s="13" t="s">
        <v>244</v>
      </c>
      <c r="H117" s="39">
        <f t="shared" si="12"/>
        <v>6.8809523809523808E-3</v>
      </c>
      <c r="I117" s="15">
        <v>4200</v>
      </c>
      <c r="J117" s="38">
        <f t="shared" si="13"/>
        <v>28.9</v>
      </c>
      <c r="K117" s="19">
        <v>28900</v>
      </c>
      <c r="L117" s="14">
        <f t="shared" si="10"/>
        <v>6.8809523809523808E-3</v>
      </c>
      <c r="M117" s="15">
        <f t="shared" si="18"/>
        <v>4200</v>
      </c>
      <c r="N117" s="38">
        <f t="shared" si="18"/>
        <v>28.9</v>
      </c>
      <c r="O117" s="20" t="s">
        <v>500</v>
      </c>
      <c r="P117" s="15" t="s">
        <v>501</v>
      </c>
      <c r="Q117" s="69" t="s">
        <v>503</v>
      </c>
      <c r="R117" s="14">
        <f t="shared" si="11"/>
        <v>6.8809523809523808E-3</v>
      </c>
      <c r="S117" s="15">
        <f t="shared" si="19"/>
        <v>4200</v>
      </c>
      <c r="T117" s="38">
        <f t="shared" si="19"/>
        <v>28.9</v>
      </c>
      <c r="U117" s="15"/>
      <c r="V117" s="16" t="s">
        <v>502</v>
      </c>
      <c r="W117" s="15"/>
      <c r="X117" s="15"/>
    </row>
    <row r="118" spans="1:24" s="2" customFormat="1" ht="141.75">
      <c r="A118" s="8">
        <v>110</v>
      </c>
      <c r="B118" s="13" t="s">
        <v>23</v>
      </c>
      <c r="C118" s="13" t="s">
        <v>504</v>
      </c>
      <c r="D118" s="20" t="s">
        <v>506</v>
      </c>
      <c r="E118" s="3" t="s">
        <v>25</v>
      </c>
      <c r="F118" s="13" t="s">
        <v>27</v>
      </c>
      <c r="G118" s="13" t="s">
        <v>23</v>
      </c>
      <c r="H118" s="39">
        <f t="shared" si="12"/>
        <v>3.2</v>
      </c>
      <c r="I118" s="15">
        <v>1</v>
      </c>
      <c r="J118" s="38">
        <f t="shared" si="13"/>
        <v>3.2</v>
      </c>
      <c r="K118" s="19">
        <v>3200</v>
      </c>
      <c r="L118" s="14">
        <f t="shared" si="10"/>
        <v>3.2</v>
      </c>
      <c r="M118" s="15">
        <f t="shared" si="18"/>
        <v>1</v>
      </c>
      <c r="N118" s="38">
        <f t="shared" si="18"/>
        <v>3.2</v>
      </c>
      <c r="O118" s="20" t="s">
        <v>506</v>
      </c>
      <c r="P118" s="15" t="s">
        <v>507</v>
      </c>
      <c r="Q118" s="67" t="s">
        <v>505</v>
      </c>
      <c r="R118" s="14">
        <f t="shared" si="11"/>
        <v>3.2</v>
      </c>
      <c r="S118" s="15">
        <f t="shared" si="19"/>
        <v>1</v>
      </c>
      <c r="T118" s="38">
        <f t="shared" si="19"/>
        <v>3.2</v>
      </c>
      <c r="U118" s="15"/>
      <c r="V118" s="16" t="s">
        <v>485</v>
      </c>
      <c r="W118" s="15"/>
      <c r="X118" s="15"/>
    </row>
    <row r="119" spans="1:24" s="2" customFormat="1" ht="63">
      <c r="A119" s="8">
        <v>111</v>
      </c>
      <c r="B119" s="13" t="s">
        <v>24</v>
      </c>
      <c r="C119" s="13" t="s">
        <v>508</v>
      </c>
      <c r="D119" s="20" t="s">
        <v>510</v>
      </c>
      <c r="E119" s="3" t="s">
        <v>25</v>
      </c>
      <c r="F119" s="3" t="s">
        <v>26</v>
      </c>
      <c r="G119" s="13" t="s">
        <v>22</v>
      </c>
      <c r="H119" s="39">
        <f t="shared" si="12"/>
        <v>1.9722216666666667E-2</v>
      </c>
      <c r="I119" s="15">
        <v>600</v>
      </c>
      <c r="J119" s="38">
        <f t="shared" si="13"/>
        <v>11.83333</v>
      </c>
      <c r="K119" s="19">
        <v>11833.33</v>
      </c>
      <c r="L119" s="14">
        <f t="shared" si="10"/>
        <v>1.9722216666666667E-2</v>
      </c>
      <c r="M119" s="15">
        <f t="shared" si="18"/>
        <v>600</v>
      </c>
      <c r="N119" s="38">
        <f t="shared" si="18"/>
        <v>11.83333</v>
      </c>
      <c r="O119" s="20" t="s">
        <v>510</v>
      </c>
      <c r="P119" s="15" t="s">
        <v>507</v>
      </c>
      <c r="Q119" s="69" t="s">
        <v>511</v>
      </c>
      <c r="R119" s="14">
        <f t="shared" si="11"/>
        <v>1.9722216666666667E-2</v>
      </c>
      <c r="S119" s="15">
        <f t="shared" si="19"/>
        <v>600</v>
      </c>
      <c r="T119" s="38">
        <f t="shared" si="19"/>
        <v>11.83333</v>
      </c>
      <c r="U119" s="15"/>
      <c r="V119" s="16" t="s">
        <v>509</v>
      </c>
      <c r="W119" s="15"/>
      <c r="X119" s="15"/>
    </row>
    <row r="120" spans="1:24" s="2" customFormat="1">
      <c r="A120" s="8"/>
      <c r="B120" s="13"/>
      <c r="C120" s="13"/>
      <c r="D120" s="20"/>
      <c r="E120" s="3"/>
      <c r="F120" s="13"/>
      <c r="G120" s="13"/>
      <c r="H120" s="39"/>
      <c r="I120" s="15"/>
      <c r="J120" s="38"/>
      <c r="K120" s="19"/>
      <c r="L120" s="14"/>
      <c r="M120" s="15"/>
      <c r="N120" s="38"/>
      <c r="O120" s="20"/>
      <c r="P120" s="15"/>
      <c r="Q120" s="61"/>
      <c r="R120" s="14"/>
      <c r="S120" s="15"/>
      <c r="T120" s="38"/>
      <c r="U120" s="15"/>
      <c r="V120" s="16"/>
      <c r="W120" s="15"/>
      <c r="X120" s="15"/>
    </row>
    <row r="121" spans="1:24" s="2" customFormat="1">
      <c r="A121" s="1"/>
      <c r="B121" s="1"/>
      <c r="C121" s="7"/>
      <c r="D121" s="1"/>
      <c r="E121" s="1"/>
      <c r="F121" s="1"/>
      <c r="G121" s="1"/>
      <c r="H121" s="50"/>
      <c r="J121" s="51"/>
      <c r="K121" s="51"/>
      <c r="L121" s="30"/>
      <c r="N121" s="49"/>
      <c r="O121" s="1"/>
      <c r="P121" s="1"/>
      <c r="Q121" s="32"/>
      <c r="R121" s="50"/>
      <c r="S121" s="31"/>
      <c r="T121" s="49"/>
      <c r="W121" s="1"/>
      <c r="X121" s="1"/>
    </row>
    <row r="122" spans="1:24" s="2" customFormat="1">
      <c r="A122" s="1"/>
      <c r="B122" s="1"/>
      <c r="C122" s="7"/>
      <c r="D122" s="1"/>
      <c r="E122" s="1"/>
      <c r="F122" s="1"/>
      <c r="G122" s="1"/>
      <c r="H122" s="50"/>
      <c r="J122" s="51"/>
      <c r="K122" s="51"/>
      <c r="L122" s="30"/>
      <c r="N122" s="49"/>
      <c r="O122" s="1"/>
      <c r="P122" s="1"/>
      <c r="Q122" s="32"/>
      <c r="R122" s="50"/>
      <c r="S122" s="31"/>
      <c r="T122" s="49"/>
      <c r="W122" s="1"/>
      <c r="X122" s="1"/>
    </row>
    <row r="123" spans="1:24" ht="18.75">
      <c r="C123" s="9" t="s">
        <v>30</v>
      </c>
      <c r="D123" s="9"/>
      <c r="H123" s="50"/>
      <c r="I123" s="52"/>
      <c r="J123" s="53"/>
      <c r="K123" s="53"/>
      <c r="L123" s="52"/>
      <c r="M123" s="52"/>
      <c r="N123" s="49"/>
      <c r="O123" s="4"/>
      <c r="P123" s="4"/>
      <c r="Q123" s="33"/>
      <c r="R123" s="53"/>
      <c r="S123" s="31"/>
      <c r="T123" s="49"/>
      <c r="U123" s="2"/>
      <c r="V123" s="2"/>
    </row>
    <row r="124" spans="1:24" ht="18.75">
      <c r="C124" s="9" t="s">
        <v>37</v>
      </c>
      <c r="D124" s="9" t="s">
        <v>31</v>
      </c>
      <c r="H124" s="50"/>
      <c r="I124" s="52"/>
      <c r="J124" s="53"/>
      <c r="K124" s="53"/>
      <c r="L124" s="52"/>
      <c r="M124" s="52"/>
      <c r="N124" s="49"/>
      <c r="O124" s="4"/>
      <c r="P124" s="4"/>
      <c r="Q124" s="33"/>
      <c r="R124" s="53"/>
      <c r="S124" s="31"/>
      <c r="T124" s="49"/>
      <c r="U124" s="2"/>
      <c r="V124" s="2"/>
    </row>
    <row r="125" spans="1:24" ht="18.75">
      <c r="C125" s="9"/>
      <c r="D125" s="9"/>
      <c r="H125" s="50"/>
      <c r="I125" s="52"/>
      <c r="J125" s="53"/>
      <c r="K125" s="53"/>
      <c r="L125" s="52"/>
      <c r="M125" s="52"/>
      <c r="N125" s="49"/>
      <c r="O125" s="4"/>
      <c r="P125" s="4"/>
      <c r="Q125" s="4"/>
      <c r="R125" s="53"/>
      <c r="S125" s="31"/>
      <c r="T125" s="49"/>
      <c r="U125" s="2"/>
      <c r="V125" s="2"/>
    </row>
    <row r="126" spans="1:24" ht="18.75">
      <c r="C126" s="4"/>
      <c r="D126" s="9" t="s">
        <v>32</v>
      </c>
      <c r="H126" s="50"/>
      <c r="I126" s="52"/>
      <c r="J126" s="53"/>
      <c r="K126" s="53"/>
      <c r="L126" s="52"/>
      <c r="M126" s="52"/>
      <c r="N126" s="53"/>
      <c r="O126" s="4"/>
      <c r="P126" s="4"/>
      <c r="Q126" s="4"/>
      <c r="R126" s="53"/>
      <c r="S126" s="31"/>
      <c r="T126" s="49"/>
      <c r="U126" s="2"/>
      <c r="V126" s="2"/>
    </row>
    <row r="127" spans="1:24" ht="18.75">
      <c r="C127" s="9"/>
      <c r="D127" s="9"/>
      <c r="I127" s="4"/>
      <c r="J127" s="18"/>
      <c r="K127" s="18"/>
      <c r="L127" s="4"/>
      <c r="M127" s="4"/>
      <c r="N127" s="18"/>
      <c r="O127" s="4"/>
      <c r="P127" s="4"/>
      <c r="Q127" s="4"/>
      <c r="R127" s="53"/>
      <c r="S127" s="31"/>
      <c r="T127" s="51"/>
      <c r="U127" s="2"/>
      <c r="V127" s="2"/>
    </row>
    <row r="128" spans="1:24">
      <c r="C128" s="10"/>
      <c r="D128" s="11"/>
      <c r="R128" s="50"/>
      <c r="S128" s="31"/>
      <c r="T128" s="51"/>
      <c r="U128" s="2"/>
      <c r="V128" s="2"/>
    </row>
    <row r="129" spans="3:22" ht="18.75">
      <c r="C129" s="12" t="s">
        <v>33</v>
      </c>
      <c r="D129" s="11"/>
      <c r="R129" s="50"/>
      <c r="S129" s="2"/>
      <c r="T129" s="51"/>
      <c r="U129" s="2"/>
      <c r="V129" s="2"/>
    </row>
    <row r="130" spans="3:22" ht="18.75">
      <c r="C130" s="12" t="s">
        <v>34</v>
      </c>
      <c r="D130" s="11"/>
    </row>
  </sheetData>
  <mergeCells count="19">
    <mergeCell ref="A1:O1"/>
    <mergeCell ref="V1:X2"/>
    <mergeCell ref="A3:X4"/>
    <mergeCell ref="A5:A7"/>
    <mergeCell ref="B5:B7"/>
    <mergeCell ref="C5:C7"/>
    <mergeCell ref="D5:D7"/>
    <mergeCell ref="E5:E7"/>
    <mergeCell ref="F5:F7"/>
    <mergeCell ref="G5:G7"/>
    <mergeCell ref="V5:V7"/>
    <mergeCell ref="W5:W7"/>
    <mergeCell ref="X5:X7"/>
    <mergeCell ref="H5:J6"/>
    <mergeCell ref="L5:N6"/>
    <mergeCell ref="O5:O7"/>
    <mergeCell ref="P5:P7"/>
    <mergeCell ref="Q5:Q7"/>
    <mergeCell ref="R5:T6"/>
  </mergeCells>
  <phoneticPr fontId="1" type="noConversion"/>
  <hyperlinks>
    <hyperlink ref="O9" r:id="rId1" xr:uid="{7DDD5422-94BE-44CC-AD4B-C9F436B52534}"/>
    <hyperlink ref="D9" r:id="rId2" xr:uid="{A77F2E0A-2D7C-4903-BC62-45F449963378}"/>
    <hyperlink ref="O10" r:id="rId3" xr:uid="{CE364E11-61A7-4F59-8DB5-3722795E2C84}"/>
    <hyperlink ref="D10" r:id="rId4" xr:uid="{B6946ACC-A477-4849-813A-47F021EA64FF}"/>
    <hyperlink ref="O11" r:id="rId5" xr:uid="{712F5BDD-F620-40A6-BF7C-E281E77E5811}"/>
    <hyperlink ref="D11" r:id="rId6" xr:uid="{5FD8B0BC-C223-4B70-9E55-DFD245D18802}"/>
    <hyperlink ref="O12" r:id="rId7" xr:uid="{CCDD60F7-3B8A-4FD1-9FD5-D45420E40A75}"/>
    <hyperlink ref="D12" r:id="rId8" xr:uid="{612BF698-E1CE-4073-9B3F-698443B2AD7C}"/>
    <hyperlink ref="O13" r:id="rId9" xr:uid="{D5B6102A-00D9-4462-A619-644D1F9A7A21}"/>
    <hyperlink ref="D13" r:id="rId10" xr:uid="{F165B44A-CBE5-4B38-B4BB-81BE10C83E0D}"/>
    <hyperlink ref="O14" r:id="rId11" xr:uid="{80A8386D-AF9B-4333-8A2C-9DD6694CCDF9}"/>
    <hyperlink ref="D14" r:id="rId12" xr:uid="{E150F846-5BFA-4AE6-AACD-47E2C05B0B8F}"/>
    <hyperlink ref="D15" r:id="rId13" xr:uid="{9619A204-F026-41F2-A5E3-108CEA1C8865}"/>
    <hyperlink ref="O15" r:id="rId14" xr:uid="{88944642-6A52-499B-A1C4-5403E0AD70BC}"/>
    <hyperlink ref="O16" r:id="rId15" xr:uid="{3C7E93E1-CA40-4FBF-8F87-A8FBFBED4782}"/>
    <hyperlink ref="D16" r:id="rId16" xr:uid="{9EA77C42-88DC-4DCC-AA5E-3702554897E9}"/>
    <hyperlink ref="Q17" r:id="rId17" tooltip="Оголошення на порталі Уповноваженого органу" display="https://prozorro.gov.ua/tender/UA-2025-01-30-016392-a" xr:uid="{8C7C1B70-84B9-41D6-8F64-4380D50AFFDF}"/>
    <hyperlink ref="Q19" r:id="rId18" tooltip="Оголошення на порталі Уповноваженого органу" display="https://prozorro.gov.ua/tender/UA-2025-02-03-010227-a" xr:uid="{C46A3A6B-E6DB-4A85-A4CC-12B4A0564167}"/>
    <hyperlink ref="Q20" r:id="rId19" tooltip="Оголошення на порталі Уповноваженого органу" display="https://prozorro.gov.ua/tender/UA-2025-02-03-011300-a" xr:uid="{BCDA3574-5996-4601-B1CC-79C1B4EAE0DB}"/>
    <hyperlink ref="O21" r:id="rId20" xr:uid="{10455C4A-A4D8-456D-81CD-583670C2E5AC}"/>
    <hyperlink ref="D21" r:id="rId21" xr:uid="{A7D140BE-2553-4ECC-ACEE-7A7F0032A991}"/>
    <hyperlink ref="O22" r:id="rId22" xr:uid="{21132741-B2D5-4E1C-BC4C-7C4BF9AC9BB7}"/>
    <hyperlink ref="D22" r:id="rId23" xr:uid="{8B63FCA2-74BA-40E9-9AA7-22104C509D48}"/>
    <hyperlink ref="Q23" r:id="rId24" tooltip="Оголошення на порталі Уповноваженого органу" display="https://prozorro.gov.ua/tender/UA-2025-02-06-009208-a" xr:uid="{F1454725-2707-4F12-A3A3-F911B5F9CE5D}"/>
    <hyperlink ref="O23" r:id="rId25" xr:uid="{708D4B9B-5CF5-4D0D-8A72-82E41A7287D4}"/>
    <hyperlink ref="D23" r:id="rId26" xr:uid="{C077A3CB-A066-4265-8D5F-1CBB4AC70081}"/>
    <hyperlink ref="D24" r:id="rId27" xr:uid="{7306D575-72D0-4129-A2A7-02C151AD1910}"/>
    <hyperlink ref="O24" r:id="rId28" xr:uid="{319342FA-E9C5-4957-8ACC-6D59CF87C601}"/>
    <hyperlink ref="Q25" r:id="rId29" tooltip="Оголошення на порталі Уповноваженого органу" display="https://prozorro.gov.ua/tender/UA-2025-02-21-005719-a" xr:uid="{02813CF1-3F67-428D-A152-2DE55D488974}"/>
    <hyperlink ref="O25" r:id="rId30" xr:uid="{E5FF9BC0-AD1B-4D61-AC66-808DD01D1363}"/>
    <hyperlink ref="O26" r:id="rId31" xr:uid="{4E2C4C12-338E-4A00-83A5-FCF703945C47}"/>
    <hyperlink ref="D26" r:id="rId32" xr:uid="{BBC7B171-9A34-4F46-BC0D-F15C9A33DD90}"/>
    <hyperlink ref="O27" r:id="rId33" xr:uid="{FD5B7306-6199-4C6A-9F33-69EF9B1794F2}"/>
    <hyperlink ref="O28" r:id="rId34" xr:uid="{9223EF7E-C218-44D4-B0D9-4C7A1178CF1E}"/>
    <hyperlink ref="D28" r:id="rId35" xr:uid="{9FB35339-FFAD-49AA-AEDD-7DD1984AC36B}"/>
    <hyperlink ref="O29" r:id="rId36" xr:uid="{D54C75D6-4AC1-499B-9C74-24B501AF1325}"/>
    <hyperlink ref="D29" r:id="rId37" xr:uid="{CBF6E3FA-55E1-4866-B7ED-20E329E6643C}"/>
    <hyperlink ref="O30" r:id="rId38" xr:uid="{2B55DD90-8C9B-4CA6-9EB9-2EFCDB36E80D}"/>
    <hyperlink ref="D30" r:id="rId39" xr:uid="{3F4E5166-3394-42A4-9DEF-018888E68C7A}"/>
    <hyperlink ref="O31" r:id="rId40" xr:uid="{000A6BC8-3CFF-4038-8C9E-BEF643697885}"/>
    <hyperlink ref="D31" r:id="rId41" xr:uid="{C554AA48-7E34-435B-B450-7863A7780198}"/>
    <hyperlink ref="O32" r:id="rId42" xr:uid="{02FBB8A2-D39D-4CFC-8A94-34170D11B0A7}"/>
    <hyperlink ref="D32" r:id="rId43" xr:uid="{F4478F42-401E-4DFB-98E8-059586A641ED}"/>
    <hyperlink ref="O33" r:id="rId44" xr:uid="{7714FF06-F474-481D-BCB1-9D44FBA7C473}"/>
    <hyperlink ref="D33" r:id="rId45" xr:uid="{1EE59A96-34A1-4904-94B8-4357E1F74F60}"/>
    <hyperlink ref="O34" r:id="rId46" xr:uid="{4E9DC26B-84C6-43DD-B5C3-F2C2E3A34DFC}"/>
    <hyperlink ref="D34" r:id="rId47" xr:uid="{B91E4A66-2283-45CC-B6C7-F2212E9D8B37}"/>
    <hyperlink ref="O35" r:id="rId48" xr:uid="{674B6E5A-C3BE-4AB4-8620-56A8E075EDF1}"/>
    <hyperlink ref="D35" r:id="rId49" xr:uid="{F09E7668-CD2F-4288-9212-BE93D8E06B0B}"/>
    <hyperlink ref="O36" r:id="rId50" xr:uid="{FDA08FC7-7D53-4D77-9BFF-8ADB314491B5}"/>
    <hyperlink ref="D36" r:id="rId51" xr:uid="{C1E70C0A-F17E-47C8-97AE-E76FB7B4A755}"/>
    <hyperlink ref="O37" r:id="rId52" xr:uid="{1C1B8A07-F770-4A03-B037-ACAAE8EBD635}"/>
    <hyperlink ref="D37" r:id="rId53" xr:uid="{90295715-3A45-42B1-A8BC-61E67CC29747}"/>
    <hyperlink ref="O38" r:id="rId54" xr:uid="{A4AE4719-BF32-4C3E-B033-59DF2B1C650E}"/>
    <hyperlink ref="D38" r:id="rId55" xr:uid="{FF911874-EF1F-4E99-9D82-A5E0F01D351E}"/>
    <hyperlink ref="O39" r:id="rId56" xr:uid="{7EE5B2A7-F367-467E-BDBF-8EB9BF56A657}"/>
    <hyperlink ref="D39" r:id="rId57" xr:uid="{1A523D07-431A-4007-BC3E-261618BCC268}"/>
    <hyperlink ref="O40" r:id="rId58" xr:uid="{3A16ABA9-EB6E-49BC-B28D-B56896354198}"/>
    <hyperlink ref="D40" r:id="rId59" xr:uid="{0E49DC46-AA94-4070-9549-B2EAB3847CB2}"/>
    <hyperlink ref="O41" r:id="rId60" xr:uid="{1B33CE0E-C09B-4002-A54A-21B836A20DD1}"/>
    <hyperlink ref="D41" r:id="rId61" xr:uid="{F9599BED-25D5-4719-BA8B-A4FA847327BB}"/>
    <hyperlink ref="O42" r:id="rId62" xr:uid="{24D9FB6F-8668-45B2-B851-D6B9E2099E4D}"/>
    <hyperlink ref="D42" r:id="rId63" xr:uid="{34D0EA18-FE33-4286-AB22-632B5BF1F0C2}"/>
    <hyperlink ref="O43" r:id="rId64" location="lots" xr:uid="{5A903C97-EE4C-4370-AA8A-ED75AD9FCB61}"/>
    <hyperlink ref="D43" r:id="rId65" location="lots" xr:uid="{DFE20AFE-E8FF-4B5E-BA72-11FD0712375A}"/>
    <hyperlink ref="O44" r:id="rId66" xr:uid="{44F9447E-61CA-4328-A647-DF3273F29ECD}"/>
    <hyperlink ref="D44" r:id="rId67" xr:uid="{233B968B-796C-4BA6-843B-ED031A54707F}"/>
    <hyperlink ref="O45" r:id="rId68" location="lots" xr:uid="{0317E588-CA98-4D44-85C4-1042683D17AD}"/>
    <hyperlink ref="D45" r:id="rId69" location="lots" xr:uid="{98A99DB1-67E0-4070-B89B-14DFF5236135}"/>
    <hyperlink ref="D46" r:id="rId70" location="lots" xr:uid="{75656880-3E99-4257-A4DB-F81A01FF2A29}"/>
    <hyperlink ref="O46" r:id="rId71" location="lots" xr:uid="{65CD1326-E4D7-440B-813D-EC07B25B2323}"/>
    <hyperlink ref="O47" r:id="rId72" location="lots" xr:uid="{A8E28C1C-82D6-498A-9340-EC85FB4A5C10}"/>
    <hyperlink ref="D47" r:id="rId73" location="lots" xr:uid="{33CCA7F4-E51C-4B25-87B5-C5DA256A6680}"/>
    <hyperlink ref="Q48" r:id="rId74" tooltip="Оголошення на порталі Уповноваженого органу" display="https://prozorro.gov.ua/tender/UA-2025-03-18-013841-a" xr:uid="{96A0CF67-1EBC-4F24-8347-285866007ADC}"/>
    <hyperlink ref="Q49" r:id="rId75" tooltip="Оголошення на порталі Уповноваженого органу" display="https://prozorro.gov.ua/tender/UA-2025-03-18-013841-a" xr:uid="{93F37D25-6A24-4A9E-99E3-3CF244773922}"/>
    <hyperlink ref="Q50" r:id="rId76" tooltip="Оголошення на порталі Уповноваженого органу" display="https://prozorro.gov.ua/tender/UA-2025-03-18-013841-a" xr:uid="{53104B5E-9045-47AC-8540-2C0E5D51CBBA}"/>
    <hyperlink ref="O51" r:id="rId77" xr:uid="{2DB30DDB-A6D2-4C67-A26F-EC3B3783C19A}"/>
    <hyperlink ref="D51" r:id="rId78" xr:uid="{5389EE5A-A843-4EEB-92A6-8DB5328C9D99}"/>
    <hyperlink ref="O52" r:id="rId79" xr:uid="{F2F86719-53CC-401A-ACFD-0061A8FFC8EB}"/>
    <hyperlink ref="D52" r:id="rId80" xr:uid="{911293DD-62F1-42BA-B5F6-6541D577E8D9}"/>
    <hyperlink ref="O54" r:id="rId81" xr:uid="{C76A0CFF-80A8-410E-A948-446212E354A7}"/>
    <hyperlink ref="D54" r:id="rId82" xr:uid="{0F527440-07AE-456A-A300-ED396949B1D3}"/>
    <hyperlink ref="O56" r:id="rId83" xr:uid="{D6476259-9B95-43FD-AF9C-35745BBF2F8F}"/>
    <hyperlink ref="D56" r:id="rId84" xr:uid="{7D77E630-7416-4DB3-A8A6-BC1B3A5B14CD}"/>
    <hyperlink ref="O57" r:id="rId85" xr:uid="{C224A522-8077-4F2A-9934-DFE89DD6239C}"/>
    <hyperlink ref="D57" r:id="rId86" xr:uid="{B4CB22DE-1B0E-4411-BAD6-C424CC4D8F5B}"/>
    <hyperlink ref="O58" r:id="rId87" xr:uid="{DE60795F-BAC9-464D-A836-FF8B90DF1345}"/>
    <hyperlink ref="D58" r:id="rId88" xr:uid="{4E4B7C61-4BF5-465F-BD8A-18C291D02300}"/>
    <hyperlink ref="O59" r:id="rId89" xr:uid="{F09AF4B4-3E2B-4AD9-8D1A-6A8A387F7F0A}"/>
    <hyperlink ref="D59" r:id="rId90" xr:uid="{A5359009-3928-4099-A166-D222B9F70BA3}"/>
    <hyperlink ref="O60" r:id="rId91" xr:uid="{4323E142-DF49-4A73-B980-787A4247D5F3}"/>
    <hyperlink ref="D60" r:id="rId92" xr:uid="{C7F84747-FC99-49D9-A2B3-F73642418237}"/>
    <hyperlink ref="D61" r:id="rId93" xr:uid="{8E45F8B6-28F2-4443-BE9D-69B328990E22}"/>
    <hyperlink ref="O61" r:id="rId94" xr:uid="{1D36E012-C0E7-4838-A028-46ED6CB17B71}"/>
    <hyperlink ref="O62" r:id="rId95" xr:uid="{4DF5A9BB-3CD0-47D3-86E1-4A928D6923AB}"/>
    <hyperlink ref="D62" r:id="rId96" xr:uid="{CBE5A69C-9055-4EE4-BA2F-CB2C01321DED}"/>
    <hyperlink ref="O63" r:id="rId97" xr:uid="{5A75E556-E396-4F98-B513-510874453F95}"/>
    <hyperlink ref="D63" r:id="rId98" xr:uid="{C7550434-1360-4B2A-B10F-9E8D57CB0C67}"/>
    <hyperlink ref="O64" r:id="rId99" xr:uid="{34C17B5B-AB42-4E23-95FF-10919E72E3A8}"/>
    <hyperlink ref="D64" r:id="rId100" xr:uid="{AA2F85B2-149C-403A-BA0F-19B10314AD6C}"/>
    <hyperlink ref="O65" r:id="rId101" xr:uid="{5C0663D2-A76F-4C3A-B89B-E200D26099BE}"/>
    <hyperlink ref="D65" r:id="rId102" xr:uid="{7205957A-4D33-4D0D-B2AB-653EF1B37E51}"/>
    <hyperlink ref="O66" r:id="rId103" xr:uid="{9D0A9EEF-75C4-460E-B915-EE018DF787F5}"/>
    <hyperlink ref="D66" r:id="rId104" xr:uid="{B446B95A-6FD0-41C9-B48F-8DEB21D796A5}"/>
    <hyperlink ref="O67" r:id="rId105" xr:uid="{5F14E8FA-76D9-4897-8708-D1AF4DC4060A}"/>
    <hyperlink ref="D67" r:id="rId106" xr:uid="{9513F7B4-2D58-47AB-9D2E-07B42EF4CA88}"/>
    <hyperlink ref="O68" r:id="rId107" xr:uid="{EAB7D9D1-72B4-4F45-A95C-2371D29A43AC}"/>
    <hyperlink ref="D68" r:id="rId108" xr:uid="{1AF21367-AA66-4537-B945-D68E60C6F670}"/>
    <hyperlink ref="O53" r:id="rId109" xr:uid="{185A2863-5E69-46E9-B0AD-8F95321AE5EE}"/>
    <hyperlink ref="D53" r:id="rId110" xr:uid="{8B1EB71B-ED69-471A-A5D4-3FD32877EB3D}"/>
    <hyperlink ref="O69" r:id="rId111" xr:uid="{3B455B88-F1C9-4A2C-810F-668965CBF906}"/>
    <hyperlink ref="D69" r:id="rId112" xr:uid="{D10D7D64-4E7E-40D5-8EDB-C923830D5669}"/>
    <hyperlink ref="O70" r:id="rId113" xr:uid="{480CECCB-42D2-4546-8EB8-6D276A3C7D3B}"/>
    <hyperlink ref="D70" r:id="rId114" xr:uid="{40963F01-4F7E-445C-ABDF-2518AFE755EF}"/>
    <hyperlink ref="O71" r:id="rId115" xr:uid="{2F832D94-C195-418C-88D2-BDA2E05268F7}"/>
    <hyperlink ref="D71" r:id="rId116" xr:uid="{D07AB4AE-211F-4704-8F5F-89D29DC7588C}"/>
    <hyperlink ref="O72" r:id="rId117" xr:uid="{CDAE59F0-5566-48EF-AA7C-35EFF3D29A65}"/>
    <hyperlink ref="D72" r:id="rId118" xr:uid="{A05D66C4-C465-4EDD-8929-E4701ABDD050}"/>
    <hyperlink ref="O73" r:id="rId119" xr:uid="{8DEC42D7-F953-453B-9D14-B75017CDAA26}"/>
    <hyperlink ref="O74" r:id="rId120" xr:uid="{3B453B86-CE8C-4C57-9729-5252F32C47D2}"/>
    <hyperlink ref="D74" r:id="rId121" xr:uid="{EB554A86-52B5-4028-BD15-8756A40A081C}"/>
    <hyperlink ref="O75" r:id="rId122" xr:uid="{81011BBB-CD99-42A3-88D3-180374F171C9}"/>
    <hyperlink ref="D75" r:id="rId123" xr:uid="{04811B06-8AC9-4CCD-B05A-8D77D5ADF741}"/>
    <hyperlink ref="O76" r:id="rId124" xr:uid="{EB6B2EC8-83E9-4A1C-B5C2-AC8501574850}"/>
    <hyperlink ref="D76" r:id="rId125" xr:uid="{64CAE85C-0377-4A93-BC32-DD96A616CCBD}"/>
    <hyperlink ref="O77" r:id="rId126" xr:uid="{5BB30867-5C64-44DB-8AE3-1380920FADF1}"/>
    <hyperlink ref="D77" r:id="rId127" xr:uid="{522927C0-EEDE-4013-9F27-86AA8AB58FD9}"/>
    <hyperlink ref="O78" r:id="rId128" xr:uid="{386A7EE5-F61E-4E4B-A07E-15B465630A7C}"/>
    <hyperlink ref="D78" r:id="rId129" xr:uid="{97459934-2726-46DD-92CD-A8F837CE4C8D}"/>
    <hyperlink ref="O79" r:id="rId130" xr:uid="{69C438F5-CB21-4079-B8AA-126CE611B703}"/>
    <hyperlink ref="O80" r:id="rId131" xr:uid="{FE01A485-B526-4909-A90E-E4F7959C3BC4}"/>
    <hyperlink ref="D80" r:id="rId132" xr:uid="{64FF8F30-ADCB-4B12-9CA7-964E02AEF78B}"/>
    <hyperlink ref="O81" r:id="rId133" xr:uid="{B0DF6761-D358-420A-B94F-3B9E1B612686}"/>
    <hyperlink ref="D81" r:id="rId134" xr:uid="{405B89BB-9AAE-4A64-9E2E-AE419B1D7CAB}"/>
    <hyperlink ref="O82" r:id="rId135" xr:uid="{17575066-BF02-4741-9549-1D758C5732C6}"/>
    <hyperlink ref="D82" r:id="rId136" xr:uid="{AA06758E-D64D-46B7-BEED-772C00A6070B}"/>
    <hyperlink ref="O83" r:id="rId137" xr:uid="{ED5C0F41-870B-4926-9BC6-F6E8AEB04D21}"/>
    <hyperlink ref="O84" r:id="rId138" xr:uid="{5630B608-3506-4A91-8F45-09944E659E4D}"/>
    <hyperlink ref="D84" r:id="rId139" xr:uid="{6E610E81-B6A2-4D39-BFAA-CFA0784FA372}"/>
    <hyperlink ref="O85" r:id="rId140" xr:uid="{9594C87D-5B4B-485A-9EBD-9142251B9CF8}"/>
    <hyperlink ref="D85" r:id="rId141" xr:uid="{72E9AFE6-23C1-4ADE-B99C-C0927F54BD37}"/>
    <hyperlink ref="O86" r:id="rId142" xr:uid="{B30815D4-082A-468A-91A9-A2770A7F12C6}"/>
    <hyperlink ref="D86" r:id="rId143" xr:uid="{6E4D0D2E-E005-45CF-B93E-F844358F09BA}"/>
    <hyperlink ref="O87" r:id="rId144" xr:uid="{6BBE6ACC-1496-42E9-9742-4FD4E21D8DC0}"/>
    <hyperlink ref="D87" r:id="rId145" xr:uid="{6B9F9DD6-3938-48C9-810A-92DC3C6F47EA}"/>
    <hyperlink ref="Q88" r:id="rId146" tooltip="Оголошення на порталі Уповноваженого органу" display="https://prozorro.gov.ua/tender/UA-2025-05-01-011686-a" xr:uid="{9FC1DD5E-175C-4D2F-B957-27EF8B0FE261}"/>
    <hyperlink ref="O88" r:id="rId147" xr:uid="{1163455C-25EB-49CB-AE4F-224C32C81F7F}"/>
    <hyperlink ref="D88" r:id="rId148" xr:uid="{741255F6-3AA4-4E0B-BDBA-B3E9FAEA94D1}"/>
    <hyperlink ref="D89" r:id="rId149" xr:uid="{E5E29A3C-8BA2-42C4-96F1-60E7AAA9D05A}"/>
    <hyperlink ref="O89" r:id="rId150" xr:uid="{4CB66089-AD3E-4A53-950F-B05C4C52E703}"/>
    <hyperlink ref="D90" r:id="rId151" xr:uid="{DEA31775-DF88-42E5-830B-F18E0F1623BC}"/>
    <hyperlink ref="O90" r:id="rId152" xr:uid="{6E1FC405-E20B-4AD7-A68E-4EC317F70E4E}"/>
    <hyperlink ref="D91" r:id="rId153" xr:uid="{1FC81545-0A60-476D-A367-06F0888C2441}"/>
    <hyperlink ref="O91" r:id="rId154" xr:uid="{E0254263-9CB3-42FA-AA37-AF8B57DFAE55}"/>
    <hyperlink ref="O92" r:id="rId155" xr:uid="{7FA1831F-1582-4852-A47D-175A8A3B65EE}"/>
    <hyperlink ref="D92" r:id="rId156" xr:uid="{04E2EBC0-C926-4CCF-948A-0C0375A53689}"/>
    <hyperlink ref="O93" r:id="rId157" xr:uid="{132438A9-B59B-40C0-9790-4C74F2D96CD1}"/>
    <hyperlink ref="D93" r:id="rId158" xr:uid="{E23D9EDB-C6D3-4575-83FA-4BCC22146715}"/>
    <hyperlink ref="O94" r:id="rId159" xr:uid="{5C8F5186-C0E9-41E4-93D8-A23823572323}"/>
    <hyperlink ref="D94" r:id="rId160" xr:uid="{FEE886BC-AAD8-4A9B-8C49-F95C965B9490}"/>
    <hyperlink ref="D95" r:id="rId161" xr:uid="{5A9BCDF6-948D-4E2D-950B-B28A586C3C18}"/>
    <hyperlink ref="O95" r:id="rId162" xr:uid="{0B897C2E-4B80-4C68-91B5-0D7250D85D22}"/>
    <hyperlink ref="O96" r:id="rId163" xr:uid="{2AC64DC9-D62D-4B3C-924A-7069CB8D60C4}"/>
    <hyperlink ref="D96" r:id="rId164" xr:uid="{09D0A040-9151-41F5-AD2C-D506D659B3C4}"/>
    <hyperlink ref="O97" r:id="rId165" xr:uid="{2581247B-A848-4601-90A3-02013B9206C3}"/>
    <hyperlink ref="D97" r:id="rId166" xr:uid="{0B9FEB5D-40BB-48F1-9756-D24994C86808}"/>
    <hyperlink ref="Q98" r:id="rId167" tooltip="Оголошення на порталі Уповноваженого органу" display="https://prozorro.gov.ua/tender/UA-2025-06-30-005245-a" xr:uid="{7BC015FB-EF67-4071-A30B-69BA14865A22}"/>
    <hyperlink ref="O98" r:id="rId168" xr:uid="{BD205A0A-31A3-48E0-AC12-71D36947CC02}"/>
    <hyperlink ref="D98" r:id="rId169" xr:uid="{A90325A7-0DF8-4177-B369-30007267AA68}"/>
    <hyperlink ref="Q100" r:id="rId170" tooltip="Оголошення на порталі Уповноваженого органу" display="https://prozorro.gov.ua/tender/UA-2025-05-13-009942-a" xr:uid="{108FE206-5FF1-4FC1-BD08-D5E12AEFC7F6}"/>
    <hyperlink ref="O100" r:id="rId171" xr:uid="{0706B12B-8E4D-4B03-8295-0ABD5FF3A62D}"/>
    <hyperlink ref="D100" r:id="rId172" xr:uid="{8B63BC17-59D0-4A55-A8FD-4900DDA4EE2A}"/>
    <hyperlink ref="O101" r:id="rId173" xr:uid="{8F0F43E7-506B-484E-A9F6-7D727D186D33}"/>
    <hyperlink ref="D101" r:id="rId174" xr:uid="{076065B6-B96B-4433-A01E-C6D15E18470A}"/>
    <hyperlink ref="D102" r:id="rId175" xr:uid="{14A20121-499B-40DE-AFFF-C1A9DB60B285}"/>
    <hyperlink ref="O102" r:id="rId176" xr:uid="{58703171-2191-4AA8-8DC4-DEC4C0B07685}"/>
    <hyperlink ref="D103" r:id="rId177" xr:uid="{F24566A0-0CEC-49C6-A9BA-82036C4BBA45}"/>
    <hyperlink ref="O103" r:id="rId178" xr:uid="{26F6C937-7E3A-4FDE-B33B-7154C0D7664F}"/>
    <hyperlink ref="Q104" r:id="rId179" tooltip="Оголошення на порталі Уповноваженого органу" display="https://prozorro.gov.ua/tender/UA-2025-07-21-009139-a" xr:uid="{017401BA-02F1-4F28-B88F-D352FD993085}"/>
    <hyperlink ref="O104" r:id="rId180" xr:uid="{25ACC0E7-5507-4453-83EB-00AF7BD8E0FA}"/>
    <hyperlink ref="D104" r:id="rId181" xr:uid="{932AB327-A369-472C-AA4D-CA489C5AF5A5}"/>
    <hyperlink ref="O105" r:id="rId182" xr:uid="{195C9AAC-C4C4-4F9E-B53E-A37957508A37}"/>
    <hyperlink ref="D105" r:id="rId183" xr:uid="{C5128B63-E9A2-4F22-AE32-1FDFBC8B0C28}"/>
    <hyperlink ref="D106" r:id="rId184" xr:uid="{4E501885-ADDB-4999-978B-17D01EDE9468}"/>
    <hyperlink ref="O106" r:id="rId185" xr:uid="{AC13D1D8-B012-4982-8E05-A2DDB8FA6F39}"/>
    <hyperlink ref="O107" r:id="rId186" xr:uid="{2073C118-0670-431E-825A-3C3551B28ECE}"/>
    <hyperlink ref="O108" r:id="rId187" xr:uid="{3E82E185-D4C5-42F4-9069-875B964D1DB2}"/>
    <hyperlink ref="D108" r:id="rId188" xr:uid="{8C7825C2-3D25-4FB5-AFFA-4985E37C4136}"/>
    <hyperlink ref="O109" r:id="rId189" xr:uid="{28EF15E7-B355-4E3C-B831-4E13442555EE}"/>
    <hyperlink ref="D109" r:id="rId190" xr:uid="{2C28B201-57B6-4D64-ACE8-0EB3F8B02802}"/>
    <hyperlink ref="O110" r:id="rId191" xr:uid="{E6631BD3-44C3-4DAE-A230-38A563BAB3FC}"/>
    <hyperlink ref="D110" r:id="rId192" xr:uid="{08ED6E96-8BE6-4326-8C98-075E85C1006F}"/>
    <hyperlink ref="O111" r:id="rId193" xr:uid="{1C2D2290-2645-43A9-AC0F-AAE0E7FB9E8D}"/>
    <hyperlink ref="D111" r:id="rId194" xr:uid="{127F0520-DC74-4070-A23A-26CA794B5899}"/>
    <hyperlink ref="O112" r:id="rId195" xr:uid="{AB492F51-A000-4459-BFF0-5C283AE41877}"/>
    <hyperlink ref="D112" r:id="rId196" xr:uid="{27646864-57A6-4176-9FE9-0D36EC9E52D3}"/>
    <hyperlink ref="O113" r:id="rId197" xr:uid="{8DD63A5A-AC00-490A-844D-BCD1D548E1BA}"/>
    <hyperlink ref="D113" r:id="rId198" xr:uid="{9BADF576-1477-4111-BBCE-C79CE3E9E79A}"/>
    <hyperlink ref="O116" r:id="rId199" xr:uid="{018E489B-667D-4063-B6F1-7FE14B040B09}"/>
    <hyperlink ref="D116" r:id="rId200" xr:uid="{88E8FD08-3031-46B8-AD6B-0FBA42E1F07A}"/>
    <hyperlink ref="O117" r:id="rId201" xr:uid="{F50AB05B-2169-4F21-8F6B-E8AB62436F6A}"/>
    <hyperlink ref="D117" r:id="rId202" xr:uid="{9E557479-A3DC-474E-B80A-0AD34AB03C5A}"/>
    <hyperlink ref="Q114" r:id="rId203" tooltip="Оголошення на порталі Уповноваженого органу" display="https://prozorro.gov.ua/tender/UA-2025-09-03-004800-a" xr:uid="{C4967B2D-EDCE-43C9-BEE9-5BDFE08595EC}"/>
    <hyperlink ref="Q118" r:id="rId204" tooltip="Оголошення на порталі Уповноваженого органу" display="https://prozorro.gov.ua/tender/UA-2025-09-16-008181-a" xr:uid="{004567C2-BC5E-47B1-9458-757413768E77}"/>
    <hyperlink ref="O118" r:id="rId205" xr:uid="{A1273BD9-07FE-41A1-A2D0-D11CD967DD09}"/>
    <hyperlink ref="D119" r:id="rId206" xr:uid="{64C4B3CC-E5A2-4311-87DA-4CB74472B4FF}"/>
    <hyperlink ref="O119" r:id="rId207" xr:uid="{4EF02824-E3B2-4C3F-B794-0A00731A57C0}"/>
    <hyperlink ref="D114" r:id="rId208" xr:uid="{0D78E48C-5DEF-473C-8E83-00EF945BEDA1}"/>
  </hyperlinks>
  <pageMargins left="0.7" right="0.7" top="0.75" bottom="0.75" header="0.3" footer="0.3"/>
  <pageSetup paperSize="9" orientation="portrait" r:id="rId2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Закупівлі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Степура Віта Вікторівна</dc:creator>
  <cp:lastModifiedBy>Рябов Руслан Олександрович</cp:lastModifiedBy>
  <cp:lastPrinted>2022-01-21T09:54:51Z</cp:lastPrinted>
  <dcterms:created xsi:type="dcterms:W3CDTF">1996-10-08T23:32:33Z</dcterms:created>
  <dcterms:modified xsi:type="dcterms:W3CDTF">2025-10-02T06:57:53Z</dcterms:modified>
</cp:coreProperties>
</file>